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ublications\202 mainframe reports\IAW\Quarter 3, 2016\"/>
    </mc:Choice>
  </mc:AlternateContent>
  <bookViews>
    <workbookView xWindow="-75" yWindow="-15" windowWidth="7545" windowHeight="6345" firstSheet="1" activeTab="1"/>
  </bookViews>
  <sheets>
    <sheet name="PubFormat" sheetId="4" r:id="rId1"/>
    <sheet name="EDR AWW" sheetId="9" r:id="rId2"/>
  </sheets>
  <calcPr calcId="171027"/>
</workbook>
</file>

<file path=xl/calcChain.xml><?xml version="1.0" encoding="utf-8"?>
<calcChain xmlns="http://schemas.openxmlformats.org/spreadsheetml/2006/main">
  <c r="I2392" i="4" l="1"/>
  <c r="H2392" i="4"/>
  <c r="G2392" i="4"/>
  <c r="I2390" i="4"/>
  <c r="H2390" i="4"/>
  <c r="G2390" i="4"/>
  <c r="I2389" i="4"/>
  <c r="H2389" i="4"/>
  <c r="G2389" i="4"/>
  <c r="D42" i="4"/>
  <c r="I42" i="4"/>
  <c r="D88" i="4"/>
  <c r="I88" i="4"/>
  <c r="D134" i="4"/>
  <c r="I134" i="4"/>
  <c r="D180" i="4"/>
  <c r="I180" i="4"/>
  <c r="D226" i="4"/>
  <c r="I226" i="4"/>
  <c r="D272" i="4"/>
  <c r="I272" i="4"/>
  <c r="D318" i="4"/>
  <c r="I318" i="4"/>
  <c r="D364" i="4"/>
  <c r="I364" i="4"/>
  <c r="D410" i="4"/>
  <c r="I410" i="4"/>
  <c r="D456" i="4"/>
  <c r="I456" i="4"/>
  <c r="D502" i="4"/>
  <c r="I502" i="4"/>
  <c r="D548" i="4"/>
  <c r="I548" i="4"/>
  <c r="D594" i="4"/>
  <c r="I594" i="4"/>
  <c r="D640" i="4"/>
  <c r="I640" i="4"/>
  <c r="D686" i="4"/>
  <c r="I686" i="4"/>
  <c r="D732" i="4"/>
  <c r="I732" i="4"/>
  <c r="D778" i="4"/>
  <c r="I778" i="4"/>
  <c r="D824" i="4"/>
  <c r="I824" i="4"/>
  <c r="D870" i="4"/>
  <c r="I870" i="4"/>
  <c r="D916" i="4"/>
  <c r="I916" i="4"/>
  <c r="D962" i="4"/>
  <c r="I962" i="4"/>
  <c r="D1008" i="4"/>
  <c r="I1008" i="4"/>
  <c r="D1054" i="4"/>
  <c r="I1054" i="4"/>
  <c r="D1100" i="4"/>
  <c r="I1100" i="4"/>
  <c r="D1146" i="4"/>
  <c r="I1146" i="4"/>
  <c r="D1192" i="4"/>
  <c r="I1192" i="4"/>
  <c r="D1238" i="4"/>
  <c r="I1238" i="4"/>
  <c r="D1284" i="4"/>
  <c r="I1284" i="4"/>
  <c r="D1330" i="4"/>
  <c r="I1330" i="4"/>
  <c r="D1376" i="4"/>
  <c r="I1376" i="4"/>
  <c r="D1422" i="4"/>
  <c r="I1422" i="4"/>
  <c r="D1468" i="4"/>
  <c r="I1468" i="4"/>
  <c r="D1514" i="4"/>
  <c r="I1514" i="4"/>
  <c r="D1560" i="4"/>
  <c r="I1560" i="4"/>
  <c r="D1606" i="4"/>
  <c r="I1606" i="4"/>
  <c r="D1652" i="4"/>
  <c r="I1652" i="4"/>
  <c r="D1698" i="4"/>
  <c r="I1698" i="4"/>
  <c r="D1744" i="4"/>
  <c r="I1744" i="4"/>
  <c r="D1790" i="4"/>
  <c r="I1790" i="4"/>
  <c r="D1836" i="4"/>
  <c r="I1836" i="4"/>
  <c r="D1882" i="4"/>
  <c r="I1882" i="4"/>
  <c r="D1928" i="4"/>
  <c r="I1928" i="4"/>
  <c r="D1974" i="4"/>
  <c r="I1974" i="4"/>
  <c r="D2020" i="4"/>
  <c r="I2020" i="4"/>
  <c r="D2066" i="4"/>
  <c r="I2066" i="4"/>
  <c r="D2112" i="4"/>
  <c r="I2112" i="4"/>
  <c r="D2158" i="4"/>
  <c r="I2158" i="4"/>
  <c r="D2204" i="4"/>
  <c r="I2204" i="4"/>
  <c r="D2250" i="4"/>
  <c r="I2250" i="4"/>
  <c r="D2296" i="4"/>
  <c r="I2296" i="4"/>
  <c r="D2342" i="4"/>
  <c r="I2342" i="4"/>
  <c r="D2388" i="4"/>
  <c r="C42" i="4"/>
  <c r="H42" i="4"/>
  <c r="C88" i="4"/>
  <c r="H88" i="4"/>
  <c r="C134" i="4"/>
  <c r="H134" i="4"/>
  <c r="C180" i="4"/>
  <c r="H180" i="4"/>
  <c r="C226" i="4"/>
  <c r="H226" i="4"/>
  <c r="C272" i="4"/>
  <c r="H272" i="4"/>
  <c r="C318" i="4"/>
  <c r="H318" i="4"/>
  <c r="C364" i="4"/>
  <c r="H364" i="4"/>
  <c r="C410" i="4"/>
  <c r="H410" i="4"/>
  <c r="C456" i="4"/>
  <c r="H456" i="4"/>
  <c r="C502" i="4"/>
  <c r="H502" i="4"/>
  <c r="C548" i="4"/>
  <c r="H548" i="4"/>
  <c r="C594" i="4"/>
  <c r="H594" i="4"/>
  <c r="C640" i="4"/>
  <c r="H640" i="4"/>
  <c r="C686" i="4"/>
  <c r="H686" i="4"/>
  <c r="C732" i="4"/>
  <c r="H732" i="4"/>
  <c r="C778" i="4"/>
  <c r="H778" i="4"/>
  <c r="C824" i="4"/>
  <c r="H824" i="4"/>
  <c r="C870" i="4"/>
  <c r="H870" i="4"/>
  <c r="C916" i="4"/>
  <c r="H916" i="4"/>
  <c r="C962" i="4"/>
  <c r="H962" i="4"/>
  <c r="C1008" i="4"/>
  <c r="H1008" i="4"/>
  <c r="C1054" i="4"/>
  <c r="H1054" i="4"/>
  <c r="C1100" i="4"/>
  <c r="H1100" i="4"/>
  <c r="C1146" i="4"/>
  <c r="H1146" i="4"/>
  <c r="C1192" i="4"/>
  <c r="H1192" i="4"/>
  <c r="C1238" i="4"/>
  <c r="H1238" i="4"/>
  <c r="C1284" i="4"/>
  <c r="H1284" i="4"/>
  <c r="C1330" i="4"/>
  <c r="H1330" i="4"/>
  <c r="C1376" i="4"/>
  <c r="H1376" i="4"/>
  <c r="C1422" i="4"/>
  <c r="H1422" i="4"/>
  <c r="C1468" i="4"/>
  <c r="H1468" i="4"/>
  <c r="C1514" i="4"/>
  <c r="H1514" i="4"/>
  <c r="C1560" i="4"/>
  <c r="H1560" i="4"/>
  <c r="C1606" i="4"/>
  <c r="H1606" i="4"/>
  <c r="C1652" i="4"/>
  <c r="H1652" i="4"/>
  <c r="C1698" i="4"/>
  <c r="H1698" i="4"/>
  <c r="C1744" i="4"/>
  <c r="H1744" i="4"/>
  <c r="C1790" i="4"/>
  <c r="H1790" i="4"/>
  <c r="C1836" i="4"/>
  <c r="H1836" i="4"/>
  <c r="C1882" i="4"/>
  <c r="H1882" i="4"/>
  <c r="C1928" i="4"/>
  <c r="H1928" i="4"/>
  <c r="C1974" i="4"/>
  <c r="H1974" i="4"/>
  <c r="C2020" i="4"/>
  <c r="H2020" i="4"/>
  <c r="C2066" i="4"/>
  <c r="H2066" i="4"/>
  <c r="C2112" i="4"/>
  <c r="H2112" i="4"/>
  <c r="C2158" i="4"/>
  <c r="H2158" i="4"/>
  <c r="C2204" i="4"/>
  <c r="H2204" i="4"/>
  <c r="C2250" i="4"/>
  <c r="H2250" i="4"/>
  <c r="C2296" i="4"/>
  <c r="H2296" i="4"/>
  <c r="C2342" i="4"/>
  <c r="H2342" i="4"/>
  <c r="C2388" i="4"/>
  <c r="B42" i="4"/>
  <c r="G42" i="4"/>
  <c r="B88" i="4"/>
  <c r="G88" i="4"/>
  <c r="B134" i="4"/>
  <c r="G134" i="4"/>
  <c r="B180" i="4"/>
  <c r="G180" i="4"/>
  <c r="B226" i="4"/>
  <c r="G226" i="4"/>
  <c r="B272" i="4"/>
  <c r="G272" i="4"/>
  <c r="B318" i="4"/>
  <c r="G318" i="4"/>
  <c r="B364" i="4"/>
  <c r="G364" i="4"/>
  <c r="B410" i="4"/>
  <c r="G410" i="4"/>
  <c r="B456" i="4"/>
  <c r="G456" i="4"/>
  <c r="B502" i="4"/>
  <c r="G502" i="4"/>
  <c r="B548" i="4"/>
  <c r="G548" i="4"/>
  <c r="B594" i="4"/>
  <c r="G594" i="4"/>
  <c r="B640" i="4"/>
  <c r="G640" i="4"/>
  <c r="B686" i="4"/>
  <c r="G686" i="4"/>
  <c r="B732" i="4"/>
  <c r="G732" i="4"/>
  <c r="B778" i="4"/>
  <c r="G778" i="4"/>
  <c r="B824" i="4"/>
  <c r="G824" i="4"/>
  <c r="B870" i="4"/>
  <c r="G870" i="4"/>
  <c r="B916" i="4"/>
  <c r="G916" i="4"/>
  <c r="B962" i="4"/>
  <c r="G962" i="4"/>
  <c r="B1008" i="4"/>
  <c r="G1008" i="4"/>
  <c r="B1054" i="4"/>
  <c r="G1054" i="4"/>
  <c r="B1100" i="4"/>
  <c r="G1100" i="4"/>
  <c r="B1146" i="4"/>
  <c r="G1146" i="4"/>
  <c r="B1192" i="4"/>
  <c r="G1192" i="4"/>
  <c r="B1238" i="4"/>
  <c r="G1238" i="4"/>
  <c r="B1284" i="4"/>
  <c r="G1284" i="4"/>
  <c r="B1330" i="4"/>
  <c r="G1330" i="4"/>
  <c r="B1376" i="4"/>
  <c r="G1376" i="4"/>
  <c r="B1422" i="4"/>
  <c r="G1422" i="4"/>
  <c r="B1468" i="4"/>
  <c r="G1468" i="4"/>
  <c r="B1514" i="4"/>
  <c r="G1514" i="4"/>
  <c r="B1560" i="4"/>
  <c r="G1560" i="4"/>
  <c r="B1606" i="4"/>
  <c r="G1606" i="4"/>
  <c r="B1652" i="4"/>
  <c r="G1652" i="4"/>
  <c r="B1698" i="4"/>
  <c r="G1698" i="4"/>
  <c r="B1744" i="4"/>
  <c r="G1744" i="4"/>
  <c r="B1790" i="4"/>
  <c r="G1790" i="4"/>
  <c r="B1836" i="4"/>
  <c r="G1836" i="4"/>
  <c r="B1882" i="4"/>
  <c r="G1882" i="4"/>
  <c r="B1928" i="4"/>
  <c r="G1928" i="4"/>
  <c r="B1974" i="4"/>
  <c r="G1974" i="4"/>
  <c r="B2020" i="4"/>
  <c r="G2020" i="4"/>
  <c r="B2066" i="4"/>
  <c r="G2066" i="4"/>
  <c r="B2112" i="4"/>
  <c r="G2112" i="4"/>
  <c r="B2158" i="4"/>
  <c r="G2158" i="4"/>
  <c r="B2204" i="4"/>
  <c r="G2204" i="4"/>
  <c r="B2250" i="4"/>
  <c r="G2250" i="4"/>
  <c r="B2296" i="4"/>
  <c r="G2296" i="4"/>
  <c r="B2342" i="4"/>
  <c r="G2342" i="4"/>
  <c r="B2388" i="4"/>
  <c r="I2386" i="4"/>
  <c r="H2386" i="4"/>
  <c r="G2386" i="4"/>
  <c r="D39" i="4"/>
  <c r="I39" i="4"/>
  <c r="D85" i="4"/>
  <c r="I85" i="4"/>
  <c r="D131" i="4"/>
  <c r="I131" i="4"/>
  <c r="D177" i="4"/>
  <c r="I177" i="4"/>
  <c r="D223" i="4"/>
  <c r="I223" i="4"/>
  <c r="D269" i="4"/>
  <c r="I269" i="4"/>
  <c r="D315" i="4"/>
  <c r="I315" i="4"/>
  <c r="D361" i="4"/>
  <c r="I361" i="4"/>
  <c r="D407" i="4"/>
  <c r="I407" i="4"/>
  <c r="D453" i="4"/>
  <c r="I453" i="4"/>
  <c r="D499" i="4"/>
  <c r="I499" i="4"/>
  <c r="D545" i="4"/>
  <c r="I545" i="4"/>
  <c r="D591" i="4"/>
  <c r="I591" i="4"/>
  <c r="D637" i="4"/>
  <c r="I637" i="4"/>
  <c r="D683" i="4"/>
  <c r="I683" i="4"/>
  <c r="D729" i="4"/>
  <c r="I729" i="4"/>
  <c r="D775" i="4"/>
  <c r="I775" i="4"/>
  <c r="D821" i="4"/>
  <c r="I821" i="4"/>
  <c r="D867" i="4"/>
  <c r="I867" i="4"/>
  <c r="D913" i="4"/>
  <c r="I913" i="4"/>
  <c r="D959" i="4"/>
  <c r="I959" i="4"/>
  <c r="D1005" i="4"/>
  <c r="I1005" i="4"/>
  <c r="D1051" i="4"/>
  <c r="I1051" i="4"/>
  <c r="D1097" i="4"/>
  <c r="I1097" i="4"/>
  <c r="D1143" i="4"/>
  <c r="I1143" i="4"/>
  <c r="D1189" i="4"/>
  <c r="I1189" i="4"/>
  <c r="D1235" i="4"/>
  <c r="I1235" i="4"/>
  <c r="D1281" i="4"/>
  <c r="I1281" i="4"/>
  <c r="D1327" i="4"/>
  <c r="I1327" i="4"/>
  <c r="D1373" i="4"/>
  <c r="I1373" i="4"/>
  <c r="D1419" i="4"/>
  <c r="I1419" i="4"/>
  <c r="D1465" i="4"/>
  <c r="I1465" i="4"/>
  <c r="D1511" i="4"/>
  <c r="I1511" i="4"/>
  <c r="D1557" i="4"/>
  <c r="I1557" i="4"/>
  <c r="D1603" i="4"/>
  <c r="I1603" i="4"/>
  <c r="D1649" i="4"/>
  <c r="I1649" i="4"/>
  <c r="D1695" i="4"/>
  <c r="I1695" i="4"/>
  <c r="D1741" i="4"/>
  <c r="I1741" i="4"/>
  <c r="D1787" i="4"/>
  <c r="I1787" i="4"/>
  <c r="D1833" i="4"/>
  <c r="I1833" i="4"/>
  <c r="D1879" i="4"/>
  <c r="I1879" i="4"/>
  <c r="D1925" i="4"/>
  <c r="I1925" i="4"/>
  <c r="D1971" i="4"/>
  <c r="I1971" i="4"/>
  <c r="D2017" i="4"/>
  <c r="I2017" i="4"/>
  <c r="D2063" i="4"/>
  <c r="I2063" i="4"/>
  <c r="D2109" i="4"/>
  <c r="I2109" i="4"/>
  <c r="D2155" i="4"/>
  <c r="I2155" i="4"/>
  <c r="D2201" i="4"/>
  <c r="I2201" i="4"/>
  <c r="D2247" i="4"/>
  <c r="I2247" i="4"/>
  <c r="D2293" i="4"/>
  <c r="I2293" i="4"/>
  <c r="D2339" i="4"/>
  <c r="I2339" i="4"/>
  <c r="D2385" i="4"/>
  <c r="C39" i="4"/>
  <c r="H39" i="4"/>
  <c r="C85" i="4"/>
  <c r="H85" i="4"/>
  <c r="C131" i="4"/>
  <c r="H131" i="4"/>
  <c r="C177" i="4"/>
  <c r="H177" i="4"/>
  <c r="C223" i="4"/>
  <c r="H223" i="4"/>
  <c r="C269" i="4"/>
  <c r="H269" i="4"/>
  <c r="C315" i="4"/>
  <c r="H315" i="4"/>
  <c r="C361" i="4"/>
  <c r="H361" i="4"/>
  <c r="C407" i="4"/>
  <c r="H407" i="4"/>
  <c r="C453" i="4"/>
  <c r="H453" i="4"/>
  <c r="C499" i="4"/>
  <c r="H499" i="4"/>
  <c r="C545" i="4"/>
  <c r="H545" i="4"/>
  <c r="C591" i="4"/>
  <c r="H591" i="4"/>
  <c r="C637" i="4"/>
  <c r="H637" i="4"/>
  <c r="C683" i="4"/>
  <c r="H683" i="4"/>
  <c r="C729" i="4"/>
  <c r="H729" i="4"/>
  <c r="C775" i="4"/>
  <c r="H775" i="4"/>
  <c r="C821" i="4"/>
  <c r="H821" i="4"/>
  <c r="C867" i="4"/>
  <c r="H867" i="4"/>
  <c r="C913" i="4"/>
  <c r="H913" i="4"/>
  <c r="C959" i="4"/>
  <c r="H959" i="4"/>
  <c r="C1005" i="4"/>
  <c r="H1005" i="4"/>
  <c r="C1051" i="4"/>
  <c r="H1051" i="4"/>
  <c r="C1097" i="4"/>
  <c r="H1097" i="4"/>
  <c r="C1143" i="4"/>
  <c r="H1143" i="4"/>
  <c r="C1189" i="4"/>
  <c r="H1189" i="4"/>
  <c r="C1235" i="4"/>
  <c r="H1235" i="4"/>
  <c r="C1281" i="4"/>
  <c r="H1281" i="4"/>
  <c r="C1327" i="4"/>
  <c r="H1327" i="4"/>
  <c r="C1373" i="4"/>
  <c r="H1373" i="4"/>
  <c r="C1419" i="4"/>
  <c r="H1419" i="4"/>
  <c r="C1465" i="4"/>
  <c r="H1465" i="4"/>
  <c r="C1511" i="4"/>
  <c r="H1511" i="4"/>
  <c r="C1557" i="4"/>
  <c r="H1557" i="4"/>
  <c r="C1603" i="4"/>
  <c r="H1603" i="4"/>
  <c r="C1649" i="4"/>
  <c r="H1649" i="4"/>
  <c r="C1695" i="4"/>
  <c r="H1695" i="4"/>
  <c r="C1741" i="4"/>
  <c r="H1741" i="4"/>
  <c r="C1787" i="4"/>
  <c r="H1787" i="4"/>
  <c r="C1833" i="4"/>
  <c r="H1833" i="4"/>
  <c r="C1879" i="4"/>
  <c r="H1879" i="4"/>
  <c r="C1925" i="4"/>
  <c r="H1925" i="4"/>
  <c r="C1971" i="4"/>
  <c r="H1971" i="4"/>
  <c r="C2017" i="4"/>
  <c r="H2017" i="4"/>
  <c r="C2063" i="4"/>
  <c r="H2063" i="4"/>
  <c r="C2109" i="4"/>
  <c r="H2109" i="4"/>
  <c r="C2155" i="4"/>
  <c r="H2155" i="4"/>
  <c r="C2201" i="4"/>
  <c r="H2201" i="4"/>
  <c r="C2247" i="4"/>
  <c r="H2247" i="4"/>
  <c r="C2293" i="4"/>
  <c r="H2293" i="4"/>
  <c r="C2339" i="4"/>
  <c r="H2339" i="4"/>
  <c r="C2385" i="4"/>
  <c r="B39" i="4"/>
  <c r="G39" i="4"/>
  <c r="B85" i="4"/>
  <c r="G85" i="4"/>
  <c r="B131" i="4"/>
  <c r="G131" i="4"/>
  <c r="B177" i="4"/>
  <c r="G177" i="4"/>
  <c r="B223" i="4"/>
  <c r="G223" i="4"/>
  <c r="B269" i="4"/>
  <c r="G269" i="4"/>
  <c r="B315" i="4"/>
  <c r="G315" i="4"/>
  <c r="B361" i="4"/>
  <c r="G361" i="4"/>
  <c r="B407" i="4"/>
  <c r="G407" i="4"/>
  <c r="B453" i="4"/>
  <c r="G453" i="4"/>
  <c r="B499" i="4"/>
  <c r="G499" i="4"/>
  <c r="B545" i="4"/>
  <c r="G545" i="4"/>
  <c r="B591" i="4"/>
  <c r="G591" i="4"/>
  <c r="B637" i="4"/>
  <c r="G637" i="4"/>
  <c r="B683" i="4"/>
  <c r="G683" i="4"/>
  <c r="B729" i="4"/>
  <c r="G729" i="4"/>
  <c r="B775" i="4"/>
  <c r="G775" i="4"/>
  <c r="B821" i="4"/>
  <c r="G821" i="4"/>
  <c r="B867" i="4"/>
  <c r="G867" i="4"/>
  <c r="B913" i="4"/>
  <c r="G913" i="4"/>
  <c r="B959" i="4"/>
  <c r="G959" i="4"/>
  <c r="B1005" i="4"/>
  <c r="G1005" i="4"/>
  <c r="B1051" i="4"/>
  <c r="G1051" i="4"/>
  <c r="B1097" i="4"/>
  <c r="G1097" i="4"/>
  <c r="B1143" i="4"/>
  <c r="G1143" i="4"/>
  <c r="B1189" i="4"/>
  <c r="G1189" i="4"/>
  <c r="B1235" i="4"/>
  <c r="G1235" i="4"/>
  <c r="B1281" i="4"/>
  <c r="G1281" i="4"/>
  <c r="B1327" i="4"/>
  <c r="G1327" i="4"/>
  <c r="B1373" i="4"/>
  <c r="G1373" i="4"/>
  <c r="B1419" i="4"/>
  <c r="G1419" i="4"/>
  <c r="B1465" i="4"/>
  <c r="G1465" i="4"/>
  <c r="B1511" i="4"/>
  <c r="G1511" i="4"/>
  <c r="B1557" i="4"/>
  <c r="G1557" i="4"/>
  <c r="B1603" i="4"/>
  <c r="G1603" i="4"/>
  <c r="B1649" i="4"/>
  <c r="G1649" i="4"/>
  <c r="B1695" i="4"/>
  <c r="G1695" i="4"/>
  <c r="B1741" i="4"/>
  <c r="G1741" i="4"/>
  <c r="B1787" i="4"/>
  <c r="G1787" i="4"/>
  <c r="B1833" i="4"/>
  <c r="G1833" i="4"/>
  <c r="B1879" i="4"/>
  <c r="G1879" i="4"/>
  <c r="B1925" i="4"/>
  <c r="G1925" i="4"/>
  <c r="B1971" i="4"/>
  <c r="G1971" i="4"/>
  <c r="B2017" i="4"/>
  <c r="G2017" i="4"/>
  <c r="B2063" i="4"/>
  <c r="G2063" i="4"/>
  <c r="B2109" i="4"/>
  <c r="G2109" i="4"/>
  <c r="B2155" i="4"/>
  <c r="G2155" i="4"/>
  <c r="B2201" i="4"/>
  <c r="G2201" i="4"/>
  <c r="B2247" i="4"/>
  <c r="G2247" i="4"/>
  <c r="B2293" i="4"/>
  <c r="G2293" i="4"/>
  <c r="B2339" i="4"/>
  <c r="G2339" i="4"/>
  <c r="B2385" i="4"/>
  <c r="I2384" i="4"/>
  <c r="H2384" i="4"/>
  <c r="G2384" i="4"/>
  <c r="D37" i="4"/>
  <c r="I37" i="4"/>
  <c r="D83" i="4"/>
  <c r="I83" i="4"/>
  <c r="D129" i="4"/>
  <c r="I129" i="4"/>
  <c r="D175" i="4"/>
  <c r="I175" i="4"/>
  <c r="D221" i="4"/>
  <c r="I221" i="4"/>
  <c r="D267" i="4"/>
  <c r="I267" i="4"/>
  <c r="D313" i="4"/>
  <c r="I313" i="4"/>
  <c r="D359" i="4"/>
  <c r="I359" i="4"/>
  <c r="D405" i="4"/>
  <c r="I405" i="4"/>
  <c r="D451" i="4"/>
  <c r="I451" i="4"/>
  <c r="D497" i="4"/>
  <c r="I497" i="4"/>
  <c r="D543" i="4"/>
  <c r="I543" i="4"/>
  <c r="D589" i="4"/>
  <c r="I589" i="4"/>
  <c r="D635" i="4"/>
  <c r="I635" i="4"/>
  <c r="D681" i="4"/>
  <c r="I681" i="4"/>
  <c r="D727" i="4"/>
  <c r="I727" i="4"/>
  <c r="D773" i="4"/>
  <c r="I773" i="4"/>
  <c r="D819" i="4"/>
  <c r="I819" i="4"/>
  <c r="D865" i="4"/>
  <c r="I865" i="4"/>
  <c r="D911" i="4"/>
  <c r="I911" i="4"/>
  <c r="D957" i="4"/>
  <c r="I957" i="4"/>
  <c r="D1003" i="4"/>
  <c r="I1003" i="4"/>
  <c r="D1049" i="4"/>
  <c r="I1049" i="4"/>
  <c r="D1095" i="4"/>
  <c r="I1095" i="4"/>
  <c r="D1141" i="4"/>
  <c r="I1141" i="4"/>
  <c r="D1187" i="4"/>
  <c r="I1187" i="4"/>
  <c r="D1233" i="4"/>
  <c r="I1233" i="4"/>
  <c r="D1279" i="4"/>
  <c r="I1279" i="4"/>
  <c r="D1325" i="4"/>
  <c r="I1325" i="4"/>
  <c r="D1371" i="4"/>
  <c r="I1371" i="4"/>
  <c r="D1417" i="4"/>
  <c r="I1417" i="4"/>
  <c r="D1463" i="4"/>
  <c r="I1463" i="4"/>
  <c r="D1509" i="4"/>
  <c r="I1509" i="4"/>
  <c r="D1555" i="4"/>
  <c r="I1555" i="4"/>
  <c r="D1601" i="4"/>
  <c r="I1601" i="4"/>
  <c r="D1647" i="4"/>
  <c r="I1647" i="4"/>
  <c r="D1693" i="4"/>
  <c r="I1693" i="4"/>
  <c r="D1739" i="4"/>
  <c r="I1739" i="4"/>
  <c r="D1785" i="4"/>
  <c r="I1785" i="4"/>
  <c r="D1831" i="4"/>
  <c r="I1831" i="4"/>
  <c r="D1877" i="4"/>
  <c r="I1877" i="4"/>
  <c r="D1923" i="4"/>
  <c r="I1923" i="4"/>
  <c r="D1969" i="4"/>
  <c r="I1969" i="4"/>
  <c r="D2015" i="4"/>
  <c r="I2015" i="4"/>
  <c r="D2061" i="4"/>
  <c r="I2061" i="4"/>
  <c r="D2107" i="4"/>
  <c r="I2107" i="4"/>
  <c r="D2153" i="4"/>
  <c r="I2153" i="4"/>
  <c r="D2199" i="4"/>
  <c r="I2199" i="4"/>
  <c r="D2245" i="4"/>
  <c r="I2245" i="4"/>
  <c r="D2291" i="4"/>
  <c r="I2291" i="4"/>
  <c r="D2337" i="4"/>
  <c r="I2337" i="4"/>
  <c r="D2383" i="4"/>
  <c r="C37" i="4"/>
  <c r="H37" i="4"/>
  <c r="C83" i="4"/>
  <c r="H83" i="4"/>
  <c r="C129" i="4"/>
  <c r="H129" i="4"/>
  <c r="C175" i="4"/>
  <c r="H175" i="4"/>
  <c r="C221" i="4"/>
  <c r="H221" i="4"/>
  <c r="C267" i="4"/>
  <c r="H267" i="4"/>
  <c r="C313" i="4"/>
  <c r="H313" i="4"/>
  <c r="C359" i="4"/>
  <c r="H359" i="4"/>
  <c r="C405" i="4"/>
  <c r="H405" i="4"/>
  <c r="C451" i="4"/>
  <c r="H451" i="4"/>
  <c r="C497" i="4"/>
  <c r="H497" i="4"/>
  <c r="C543" i="4"/>
  <c r="H543" i="4"/>
  <c r="C589" i="4"/>
  <c r="H589" i="4"/>
  <c r="C635" i="4"/>
  <c r="H635" i="4"/>
  <c r="C681" i="4"/>
  <c r="H681" i="4"/>
  <c r="C727" i="4"/>
  <c r="H727" i="4"/>
  <c r="C773" i="4"/>
  <c r="H773" i="4"/>
  <c r="C819" i="4"/>
  <c r="H819" i="4"/>
  <c r="C865" i="4"/>
  <c r="H865" i="4"/>
  <c r="C911" i="4"/>
  <c r="H911" i="4"/>
  <c r="C957" i="4"/>
  <c r="H957" i="4"/>
  <c r="C1003" i="4"/>
  <c r="H1003" i="4"/>
  <c r="C1049" i="4"/>
  <c r="H1049" i="4"/>
  <c r="C1095" i="4"/>
  <c r="H1095" i="4"/>
  <c r="C1141" i="4"/>
  <c r="H1141" i="4"/>
  <c r="C1187" i="4"/>
  <c r="H1187" i="4"/>
  <c r="C1233" i="4"/>
  <c r="H1233" i="4"/>
  <c r="C1279" i="4"/>
  <c r="H1279" i="4"/>
  <c r="C1325" i="4"/>
  <c r="H1325" i="4"/>
  <c r="C1371" i="4"/>
  <c r="H1371" i="4"/>
  <c r="C1417" i="4"/>
  <c r="H1417" i="4"/>
  <c r="C1463" i="4"/>
  <c r="H1463" i="4"/>
  <c r="C1509" i="4"/>
  <c r="H1509" i="4"/>
  <c r="C1555" i="4"/>
  <c r="H1555" i="4"/>
  <c r="C1601" i="4"/>
  <c r="H1601" i="4"/>
  <c r="C1647" i="4"/>
  <c r="H1647" i="4"/>
  <c r="C1693" i="4"/>
  <c r="H1693" i="4"/>
  <c r="C1739" i="4"/>
  <c r="H1739" i="4"/>
  <c r="C1785" i="4"/>
  <c r="H1785" i="4"/>
  <c r="C1831" i="4"/>
  <c r="H1831" i="4"/>
  <c r="C1877" i="4"/>
  <c r="H1877" i="4"/>
  <c r="C1923" i="4"/>
  <c r="H1923" i="4"/>
  <c r="C1969" i="4"/>
  <c r="H1969" i="4"/>
  <c r="C2015" i="4"/>
  <c r="H2015" i="4"/>
  <c r="C2061" i="4"/>
  <c r="H2061" i="4"/>
  <c r="C2107" i="4"/>
  <c r="H2107" i="4"/>
  <c r="C2153" i="4"/>
  <c r="H2153" i="4"/>
  <c r="C2199" i="4"/>
  <c r="H2199" i="4"/>
  <c r="C2245" i="4"/>
  <c r="H2245" i="4"/>
  <c r="C2291" i="4"/>
  <c r="H2291" i="4"/>
  <c r="C2337" i="4"/>
  <c r="H2337" i="4"/>
  <c r="C2383" i="4"/>
  <c r="B37" i="4"/>
  <c r="G37" i="4"/>
  <c r="B83" i="4"/>
  <c r="G83" i="4"/>
  <c r="B129" i="4"/>
  <c r="G129" i="4"/>
  <c r="B175" i="4"/>
  <c r="G175" i="4"/>
  <c r="B221" i="4"/>
  <c r="G221" i="4"/>
  <c r="B267" i="4"/>
  <c r="G267" i="4"/>
  <c r="B313" i="4"/>
  <c r="G313" i="4"/>
  <c r="B359" i="4"/>
  <c r="G359" i="4"/>
  <c r="B405" i="4"/>
  <c r="G405" i="4"/>
  <c r="B451" i="4"/>
  <c r="G451" i="4"/>
  <c r="B497" i="4"/>
  <c r="G497" i="4"/>
  <c r="B543" i="4"/>
  <c r="G543" i="4"/>
  <c r="B589" i="4"/>
  <c r="G589" i="4"/>
  <c r="B635" i="4"/>
  <c r="G635" i="4"/>
  <c r="B681" i="4"/>
  <c r="G681" i="4"/>
  <c r="B727" i="4"/>
  <c r="G727" i="4"/>
  <c r="B773" i="4"/>
  <c r="G773" i="4"/>
  <c r="B819" i="4"/>
  <c r="G819" i="4"/>
  <c r="B865" i="4"/>
  <c r="G865" i="4"/>
  <c r="B911" i="4"/>
  <c r="G911" i="4"/>
  <c r="B957" i="4"/>
  <c r="G957" i="4"/>
  <c r="B1003" i="4"/>
  <c r="G1003" i="4"/>
  <c r="B1049" i="4"/>
  <c r="G1049" i="4"/>
  <c r="B1095" i="4"/>
  <c r="G1095" i="4"/>
  <c r="B1141" i="4"/>
  <c r="G1141" i="4"/>
  <c r="B1187" i="4"/>
  <c r="G1187" i="4"/>
  <c r="B1233" i="4"/>
  <c r="G1233" i="4"/>
  <c r="B1279" i="4"/>
  <c r="G1279" i="4"/>
  <c r="B1325" i="4"/>
  <c r="G1325" i="4"/>
  <c r="B1371" i="4"/>
  <c r="G1371" i="4"/>
  <c r="B1417" i="4"/>
  <c r="G1417" i="4"/>
  <c r="B1463" i="4"/>
  <c r="G1463" i="4"/>
  <c r="B1509" i="4"/>
  <c r="G1509" i="4"/>
  <c r="B1555" i="4"/>
  <c r="G1555" i="4"/>
  <c r="B1601" i="4"/>
  <c r="G1601" i="4"/>
  <c r="B1647" i="4"/>
  <c r="G1647" i="4"/>
  <c r="B1693" i="4"/>
  <c r="G1693" i="4"/>
  <c r="B1739" i="4"/>
  <c r="G1739" i="4"/>
  <c r="B1785" i="4"/>
  <c r="G1785" i="4"/>
  <c r="B1831" i="4"/>
  <c r="G1831" i="4"/>
  <c r="B1877" i="4"/>
  <c r="G1877" i="4"/>
  <c r="B1923" i="4"/>
  <c r="G1923" i="4"/>
  <c r="B1969" i="4"/>
  <c r="G1969" i="4"/>
  <c r="B2015" i="4"/>
  <c r="G2015" i="4"/>
  <c r="B2061" i="4"/>
  <c r="G2061" i="4"/>
  <c r="B2107" i="4"/>
  <c r="G2107" i="4"/>
  <c r="B2153" i="4"/>
  <c r="G2153" i="4"/>
  <c r="B2199" i="4"/>
  <c r="G2199" i="4"/>
  <c r="B2245" i="4"/>
  <c r="G2245" i="4"/>
  <c r="B2291" i="4"/>
  <c r="G2291" i="4"/>
  <c r="B2337" i="4"/>
  <c r="G2337" i="4"/>
  <c r="B2383" i="4"/>
  <c r="I2382" i="4"/>
  <c r="H2382" i="4"/>
  <c r="G2382" i="4"/>
  <c r="I2381" i="4"/>
  <c r="H2381" i="4"/>
  <c r="G2381" i="4"/>
  <c r="D34" i="4"/>
  <c r="I34" i="4"/>
  <c r="D80" i="4"/>
  <c r="I80" i="4"/>
  <c r="D126" i="4"/>
  <c r="I126" i="4"/>
  <c r="D172" i="4"/>
  <c r="I172" i="4"/>
  <c r="D218" i="4"/>
  <c r="I218" i="4"/>
  <c r="D264" i="4"/>
  <c r="I264" i="4"/>
  <c r="D310" i="4"/>
  <c r="I310" i="4"/>
  <c r="D356" i="4"/>
  <c r="I356" i="4"/>
  <c r="D402" i="4"/>
  <c r="I402" i="4"/>
  <c r="D448" i="4"/>
  <c r="I448" i="4"/>
  <c r="D494" i="4"/>
  <c r="I494" i="4"/>
  <c r="D540" i="4"/>
  <c r="I540" i="4"/>
  <c r="D586" i="4"/>
  <c r="I586" i="4"/>
  <c r="D632" i="4"/>
  <c r="I632" i="4"/>
  <c r="D678" i="4"/>
  <c r="I678" i="4"/>
  <c r="D724" i="4"/>
  <c r="I724" i="4"/>
  <c r="D770" i="4"/>
  <c r="I770" i="4"/>
  <c r="D816" i="4"/>
  <c r="I816" i="4"/>
  <c r="D862" i="4"/>
  <c r="I862" i="4"/>
  <c r="D908" i="4"/>
  <c r="I908" i="4"/>
  <c r="D954" i="4"/>
  <c r="I954" i="4"/>
  <c r="D1000" i="4"/>
  <c r="I1000" i="4"/>
  <c r="D1046" i="4"/>
  <c r="I1046" i="4"/>
  <c r="D1092" i="4"/>
  <c r="I1092" i="4"/>
  <c r="D1138" i="4"/>
  <c r="I1138" i="4"/>
  <c r="D1184" i="4"/>
  <c r="I1184" i="4"/>
  <c r="D1230" i="4"/>
  <c r="I1230" i="4"/>
  <c r="D1276" i="4"/>
  <c r="I1276" i="4"/>
  <c r="D1322" i="4"/>
  <c r="I1322" i="4"/>
  <c r="D1368" i="4"/>
  <c r="I1368" i="4"/>
  <c r="D1414" i="4"/>
  <c r="I1414" i="4"/>
  <c r="D1460" i="4"/>
  <c r="I1460" i="4"/>
  <c r="D1506" i="4"/>
  <c r="I1506" i="4"/>
  <c r="D1552" i="4"/>
  <c r="I1552" i="4"/>
  <c r="D1598" i="4"/>
  <c r="I1598" i="4"/>
  <c r="D1644" i="4"/>
  <c r="I1644" i="4"/>
  <c r="D1690" i="4"/>
  <c r="I1690" i="4"/>
  <c r="D1736" i="4"/>
  <c r="I1736" i="4"/>
  <c r="D1782" i="4"/>
  <c r="I1782" i="4"/>
  <c r="D1828" i="4"/>
  <c r="I1828" i="4"/>
  <c r="D1874" i="4"/>
  <c r="I1874" i="4"/>
  <c r="D1920" i="4"/>
  <c r="I1920" i="4"/>
  <c r="D1966" i="4"/>
  <c r="I1966" i="4"/>
  <c r="D2012" i="4"/>
  <c r="I2012" i="4"/>
  <c r="D2058" i="4"/>
  <c r="I2058" i="4"/>
  <c r="D2104" i="4"/>
  <c r="I2104" i="4"/>
  <c r="D2150" i="4"/>
  <c r="I2150" i="4"/>
  <c r="D2196" i="4"/>
  <c r="I2196" i="4"/>
  <c r="D2242" i="4"/>
  <c r="I2242" i="4"/>
  <c r="D2288" i="4"/>
  <c r="I2288" i="4"/>
  <c r="D2334" i="4"/>
  <c r="I2334" i="4"/>
  <c r="D2380" i="4"/>
  <c r="C34" i="4"/>
  <c r="H34" i="4"/>
  <c r="C80" i="4"/>
  <c r="H80" i="4"/>
  <c r="C126" i="4"/>
  <c r="H126" i="4"/>
  <c r="C172" i="4"/>
  <c r="H172" i="4"/>
  <c r="C218" i="4"/>
  <c r="H218" i="4"/>
  <c r="C264" i="4"/>
  <c r="H264" i="4"/>
  <c r="C310" i="4"/>
  <c r="H310" i="4"/>
  <c r="C356" i="4"/>
  <c r="H356" i="4"/>
  <c r="C402" i="4"/>
  <c r="H402" i="4"/>
  <c r="C448" i="4"/>
  <c r="H448" i="4"/>
  <c r="C494" i="4"/>
  <c r="H494" i="4"/>
  <c r="C540" i="4"/>
  <c r="H540" i="4"/>
  <c r="C586" i="4"/>
  <c r="H586" i="4"/>
  <c r="C632" i="4"/>
  <c r="H632" i="4"/>
  <c r="C678" i="4"/>
  <c r="H678" i="4"/>
  <c r="C724" i="4"/>
  <c r="H724" i="4"/>
  <c r="C770" i="4"/>
  <c r="H770" i="4"/>
  <c r="C816" i="4"/>
  <c r="H816" i="4"/>
  <c r="C862" i="4"/>
  <c r="H862" i="4"/>
  <c r="C908" i="4"/>
  <c r="H908" i="4"/>
  <c r="C954" i="4"/>
  <c r="H954" i="4"/>
  <c r="C1000" i="4"/>
  <c r="H1000" i="4"/>
  <c r="C1046" i="4"/>
  <c r="H1046" i="4"/>
  <c r="C1092" i="4"/>
  <c r="H1092" i="4"/>
  <c r="C1138" i="4"/>
  <c r="H1138" i="4"/>
  <c r="C1184" i="4"/>
  <c r="H1184" i="4"/>
  <c r="C1230" i="4"/>
  <c r="H1230" i="4"/>
  <c r="C1276" i="4"/>
  <c r="H1276" i="4"/>
  <c r="C1322" i="4"/>
  <c r="H1322" i="4"/>
  <c r="C1368" i="4"/>
  <c r="H1368" i="4"/>
  <c r="C1414" i="4"/>
  <c r="H1414" i="4"/>
  <c r="C1460" i="4"/>
  <c r="H1460" i="4"/>
  <c r="C1506" i="4"/>
  <c r="H1506" i="4"/>
  <c r="C1552" i="4"/>
  <c r="H1552" i="4"/>
  <c r="C1598" i="4"/>
  <c r="H1598" i="4"/>
  <c r="C1644" i="4"/>
  <c r="H1644" i="4"/>
  <c r="C1690" i="4"/>
  <c r="H1690" i="4"/>
  <c r="C1736" i="4"/>
  <c r="H1736" i="4"/>
  <c r="C1782" i="4"/>
  <c r="H1782" i="4"/>
  <c r="C1828" i="4"/>
  <c r="H1828" i="4"/>
  <c r="C1874" i="4"/>
  <c r="H1874" i="4"/>
  <c r="C1920" i="4"/>
  <c r="H1920" i="4"/>
  <c r="C1966" i="4"/>
  <c r="H1966" i="4"/>
  <c r="C2012" i="4"/>
  <c r="H2012" i="4"/>
  <c r="C2058" i="4"/>
  <c r="H2058" i="4"/>
  <c r="C2104" i="4"/>
  <c r="H2104" i="4"/>
  <c r="C2150" i="4"/>
  <c r="H2150" i="4"/>
  <c r="C2196" i="4"/>
  <c r="H2196" i="4"/>
  <c r="C2242" i="4"/>
  <c r="H2242" i="4"/>
  <c r="C2288" i="4"/>
  <c r="H2288" i="4"/>
  <c r="C2334" i="4"/>
  <c r="H2334" i="4"/>
  <c r="C2380" i="4"/>
  <c r="B34" i="4"/>
  <c r="G34" i="4"/>
  <c r="B80" i="4"/>
  <c r="G80" i="4"/>
  <c r="B126" i="4"/>
  <c r="G126" i="4"/>
  <c r="B172" i="4"/>
  <c r="G172" i="4"/>
  <c r="B218" i="4"/>
  <c r="G218" i="4"/>
  <c r="B264" i="4"/>
  <c r="G264" i="4"/>
  <c r="B310" i="4"/>
  <c r="G310" i="4"/>
  <c r="B356" i="4"/>
  <c r="G356" i="4"/>
  <c r="B402" i="4"/>
  <c r="G402" i="4"/>
  <c r="B448" i="4"/>
  <c r="G448" i="4"/>
  <c r="B494" i="4"/>
  <c r="G494" i="4"/>
  <c r="B540" i="4"/>
  <c r="G540" i="4"/>
  <c r="B586" i="4"/>
  <c r="G586" i="4"/>
  <c r="B632" i="4"/>
  <c r="G632" i="4"/>
  <c r="B678" i="4"/>
  <c r="G678" i="4"/>
  <c r="B724" i="4"/>
  <c r="G724" i="4"/>
  <c r="B770" i="4"/>
  <c r="G770" i="4"/>
  <c r="B816" i="4"/>
  <c r="G816" i="4"/>
  <c r="B862" i="4"/>
  <c r="G862" i="4"/>
  <c r="B908" i="4"/>
  <c r="G908" i="4"/>
  <c r="B954" i="4"/>
  <c r="G954" i="4"/>
  <c r="B1000" i="4"/>
  <c r="G1000" i="4"/>
  <c r="B1046" i="4"/>
  <c r="G1046" i="4"/>
  <c r="B1092" i="4"/>
  <c r="G1092" i="4"/>
  <c r="B1138" i="4"/>
  <c r="G1138" i="4"/>
  <c r="B1184" i="4"/>
  <c r="G1184" i="4"/>
  <c r="B1230" i="4"/>
  <c r="G1230" i="4"/>
  <c r="B1276" i="4"/>
  <c r="G1276" i="4"/>
  <c r="B1322" i="4"/>
  <c r="G1322" i="4"/>
  <c r="B1368" i="4"/>
  <c r="G1368" i="4"/>
  <c r="B1414" i="4"/>
  <c r="G1414" i="4"/>
  <c r="B1460" i="4"/>
  <c r="G1460" i="4"/>
  <c r="B1506" i="4"/>
  <c r="G1506" i="4"/>
  <c r="B1552" i="4"/>
  <c r="G1552" i="4"/>
  <c r="B1598" i="4"/>
  <c r="G1598" i="4"/>
  <c r="B1644" i="4"/>
  <c r="G1644" i="4"/>
  <c r="B1690" i="4"/>
  <c r="G1690" i="4"/>
  <c r="B1736" i="4"/>
  <c r="G1736" i="4"/>
  <c r="B1782" i="4"/>
  <c r="G1782" i="4"/>
  <c r="B1828" i="4"/>
  <c r="G1828" i="4"/>
  <c r="B1874" i="4"/>
  <c r="G1874" i="4"/>
  <c r="B1920" i="4"/>
  <c r="G1920" i="4"/>
  <c r="B1966" i="4"/>
  <c r="G1966" i="4"/>
  <c r="B2012" i="4"/>
  <c r="G2012" i="4"/>
  <c r="B2058" i="4"/>
  <c r="G2058" i="4"/>
  <c r="B2104" i="4"/>
  <c r="G2104" i="4"/>
  <c r="B2150" i="4"/>
  <c r="G2150" i="4"/>
  <c r="B2196" i="4"/>
  <c r="G2196" i="4"/>
  <c r="B2242" i="4"/>
  <c r="G2242" i="4"/>
  <c r="B2288" i="4"/>
  <c r="G2288" i="4"/>
  <c r="B2334" i="4"/>
  <c r="G2334" i="4"/>
  <c r="B2380" i="4"/>
  <c r="I2379" i="4"/>
  <c r="H2379" i="4"/>
  <c r="G2379" i="4"/>
  <c r="I2378" i="4"/>
  <c r="H2378" i="4"/>
  <c r="G2378" i="4"/>
  <c r="D31" i="4"/>
  <c r="I31" i="4"/>
  <c r="D77" i="4"/>
  <c r="I77" i="4"/>
  <c r="D123" i="4"/>
  <c r="I123" i="4"/>
  <c r="D169" i="4"/>
  <c r="I169" i="4"/>
  <c r="D215" i="4"/>
  <c r="I215" i="4"/>
  <c r="D261" i="4"/>
  <c r="I261" i="4"/>
  <c r="D307" i="4"/>
  <c r="I307" i="4"/>
  <c r="D353" i="4"/>
  <c r="I353" i="4"/>
  <c r="D399" i="4"/>
  <c r="I399" i="4"/>
  <c r="D445" i="4"/>
  <c r="I445" i="4"/>
  <c r="D491" i="4"/>
  <c r="I491" i="4"/>
  <c r="D537" i="4"/>
  <c r="I537" i="4"/>
  <c r="D583" i="4"/>
  <c r="I583" i="4"/>
  <c r="D629" i="4"/>
  <c r="I629" i="4"/>
  <c r="D675" i="4"/>
  <c r="I675" i="4"/>
  <c r="D721" i="4"/>
  <c r="I721" i="4"/>
  <c r="D767" i="4"/>
  <c r="I767" i="4"/>
  <c r="D813" i="4"/>
  <c r="I813" i="4"/>
  <c r="D859" i="4"/>
  <c r="I859" i="4"/>
  <c r="D905" i="4"/>
  <c r="I905" i="4"/>
  <c r="D951" i="4"/>
  <c r="I951" i="4"/>
  <c r="D997" i="4"/>
  <c r="I997" i="4"/>
  <c r="D1043" i="4"/>
  <c r="I1043" i="4"/>
  <c r="D1089" i="4"/>
  <c r="I1089" i="4"/>
  <c r="D1135" i="4"/>
  <c r="I1135" i="4"/>
  <c r="D1181" i="4"/>
  <c r="I1181" i="4"/>
  <c r="D1227" i="4"/>
  <c r="I1227" i="4"/>
  <c r="D1273" i="4"/>
  <c r="I1273" i="4"/>
  <c r="D1319" i="4"/>
  <c r="I1319" i="4"/>
  <c r="D1365" i="4"/>
  <c r="I1365" i="4"/>
  <c r="D1411" i="4"/>
  <c r="I1411" i="4"/>
  <c r="D1457" i="4"/>
  <c r="I1457" i="4"/>
  <c r="D1503" i="4"/>
  <c r="I1503" i="4"/>
  <c r="D1549" i="4"/>
  <c r="I1549" i="4"/>
  <c r="D1595" i="4"/>
  <c r="I1595" i="4"/>
  <c r="D1641" i="4"/>
  <c r="I1641" i="4"/>
  <c r="D1687" i="4"/>
  <c r="I1687" i="4"/>
  <c r="D1733" i="4"/>
  <c r="I1733" i="4"/>
  <c r="D1779" i="4"/>
  <c r="I1779" i="4"/>
  <c r="D1825" i="4"/>
  <c r="I1825" i="4"/>
  <c r="D1871" i="4"/>
  <c r="I1871" i="4"/>
  <c r="D1917" i="4"/>
  <c r="I1917" i="4"/>
  <c r="D1963" i="4"/>
  <c r="I1963" i="4"/>
  <c r="D2009" i="4"/>
  <c r="I2009" i="4"/>
  <c r="D2055" i="4"/>
  <c r="I2055" i="4"/>
  <c r="D2101" i="4"/>
  <c r="I2101" i="4"/>
  <c r="D2147" i="4"/>
  <c r="I2147" i="4"/>
  <c r="D2193" i="4"/>
  <c r="I2193" i="4"/>
  <c r="D2239" i="4"/>
  <c r="I2239" i="4"/>
  <c r="D2285" i="4"/>
  <c r="I2285" i="4"/>
  <c r="D2331" i="4"/>
  <c r="I2331" i="4"/>
  <c r="D2377" i="4"/>
  <c r="C31" i="4"/>
  <c r="H31" i="4"/>
  <c r="C77" i="4"/>
  <c r="H77" i="4"/>
  <c r="C123" i="4"/>
  <c r="H123" i="4"/>
  <c r="C169" i="4"/>
  <c r="H169" i="4"/>
  <c r="C215" i="4"/>
  <c r="H215" i="4"/>
  <c r="C261" i="4"/>
  <c r="H261" i="4"/>
  <c r="C307" i="4"/>
  <c r="H307" i="4"/>
  <c r="C353" i="4"/>
  <c r="H353" i="4"/>
  <c r="C399" i="4"/>
  <c r="H399" i="4"/>
  <c r="C445" i="4"/>
  <c r="H445" i="4"/>
  <c r="C491" i="4"/>
  <c r="H491" i="4"/>
  <c r="C537" i="4"/>
  <c r="H537" i="4"/>
  <c r="C583" i="4"/>
  <c r="H583" i="4"/>
  <c r="C629" i="4"/>
  <c r="H629" i="4"/>
  <c r="C675" i="4"/>
  <c r="H675" i="4"/>
  <c r="C721" i="4"/>
  <c r="H721" i="4"/>
  <c r="C767" i="4"/>
  <c r="H767" i="4"/>
  <c r="C813" i="4"/>
  <c r="H813" i="4"/>
  <c r="C859" i="4"/>
  <c r="H859" i="4"/>
  <c r="C905" i="4"/>
  <c r="H905" i="4"/>
  <c r="C951" i="4"/>
  <c r="H951" i="4"/>
  <c r="C997" i="4"/>
  <c r="H997" i="4"/>
  <c r="C1043" i="4"/>
  <c r="H1043" i="4"/>
  <c r="C1089" i="4"/>
  <c r="H1089" i="4"/>
  <c r="C1135" i="4"/>
  <c r="H1135" i="4"/>
  <c r="C1181" i="4"/>
  <c r="H1181" i="4"/>
  <c r="C1227" i="4"/>
  <c r="H1227" i="4"/>
  <c r="C1273" i="4"/>
  <c r="H1273" i="4"/>
  <c r="C1319" i="4"/>
  <c r="H1319" i="4"/>
  <c r="C1365" i="4"/>
  <c r="H1365" i="4"/>
  <c r="C1411" i="4"/>
  <c r="H1411" i="4"/>
  <c r="C1457" i="4"/>
  <c r="H1457" i="4"/>
  <c r="C1503" i="4"/>
  <c r="H1503" i="4"/>
  <c r="C1549" i="4"/>
  <c r="H1549" i="4"/>
  <c r="C1595" i="4"/>
  <c r="H1595" i="4"/>
  <c r="C1641" i="4"/>
  <c r="H1641" i="4"/>
  <c r="C1687" i="4"/>
  <c r="H1687" i="4"/>
  <c r="C1733" i="4"/>
  <c r="H1733" i="4"/>
  <c r="C1779" i="4"/>
  <c r="H1779" i="4"/>
  <c r="C1825" i="4"/>
  <c r="H1825" i="4"/>
  <c r="C1871" i="4"/>
  <c r="H1871" i="4"/>
  <c r="C1917" i="4"/>
  <c r="H1917" i="4"/>
  <c r="C1963" i="4"/>
  <c r="H1963" i="4"/>
  <c r="C2009" i="4"/>
  <c r="H2009" i="4"/>
  <c r="C2055" i="4"/>
  <c r="H2055" i="4"/>
  <c r="C2101" i="4"/>
  <c r="H2101" i="4"/>
  <c r="C2147" i="4"/>
  <c r="H2147" i="4"/>
  <c r="C2193" i="4"/>
  <c r="H2193" i="4"/>
  <c r="C2239" i="4"/>
  <c r="H2239" i="4"/>
  <c r="C2285" i="4"/>
  <c r="H2285" i="4"/>
  <c r="C2331" i="4"/>
  <c r="H2331" i="4"/>
  <c r="C2377" i="4"/>
  <c r="B31" i="4"/>
  <c r="G31" i="4"/>
  <c r="B77" i="4"/>
  <c r="G77" i="4"/>
  <c r="B123" i="4"/>
  <c r="G123" i="4"/>
  <c r="B169" i="4"/>
  <c r="G169" i="4"/>
  <c r="B215" i="4"/>
  <c r="G215" i="4"/>
  <c r="B261" i="4"/>
  <c r="G261" i="4"/>
  <c r="B307" i="4"/>
  <c r="G307" i="4"/>
  <c r="B353" i="4"/>
  <c r="G353" i="4"/>
  <c r="B399" i="4"/>
  <c r="G399" i="4"/>
  <c r="B445" i="4"/>
  <c r="G445" i="4"/>
  <c r="B491" i="4"/>
  <c r="G491" i="4"/>
  <c r="B537" i="4"/>
  <c r="G537" i="4"/>
  <c r="B583" i="4"/>
  <c r="G583" i="4"/>
  <c r="B629" i="4"/>
  <c r="G629" i="4"/>
  <c r="B675" i="4"/>
  <c r="G675" i="4"/>
  <c r="B721" i="4"/>
  <c r="G721" i="4"/>
  <c r="B767" i="4"/>
  <c r="G767" i="4"/>
  <c r="B813" i="4"/>
  <c r="G813" i="4"/>
  <c r="B859" i="4"/>
  <c r="G859" i="4"/>
  <c r="B905" i="4"/>
  <c r="G905" i="4"/>
  <c r="B951" i="4"/>
  <c r="G951" i="4"/>
  <c r="B997" i="4"/>
  <c r="G997" i="4"/>
  <c r="B1043" i="4"/>
  <c r="G1043" i="4"/>
  <c r="B1089" i="4"/>
  <c r="G1089" i="4"/>
  <c r="B1135" i="4"/>
  <c r="G1135" i="4"/>
  <c r="B1181" i="4"/>
  <c r="G1181" i="4"/>
  <c r="B1227" i="4"/>
  <c r="G1227" i="4"/>
  <c r="B1273" i="4"/>
  <c r="G1273" i="4"/>
  <c r="B1319" i="4"/>
  <c r="G1319" i="4"/>
  <c r="B1365" i="4"/>
  <c r="G1365" i="4"/>
  <c r="B1411" i="4"/>
  <c r="G1411" i="4"/>
  <c r="B1457" i="4"/>
  <c r="G1457" i="4"/>
  <c r="B1503" i="4"/>
  <c r="G1503" i="4"/>
  <c r="B1549" i="4"/>
  <c r="G1549" i="4"/>
  <c r="B1595" i="4"/>
  <c r="G1595" i="4"/>
  <c r="B1641" i="4"/>
  <c r="G1641" i="4"/>
  <c r="B1687" i="4"/>
  <c r="G1687" i="4"/>
  <c r="B1733" i="4"/>
  <c r="G1733" i="4"/>
  <c r="B1779" i="4"/>
  <c r="G1779" i="4"/>
  <c r="B1825" i="4"/>
  <c r="G1825" i="4"/>
  <c r="B1871" i="4"/>
  <c r="G1871" i="4"/>
  <c r="B1917" i="4"/>
  <c r="G1917" i="4"/>
  <c r="B1963" i="4"/>
  <c r="G1963" i="4"/>
  <c r="B2009" i="4"/>
  <c r="G2009" i="4"/>
  <c r="B2055" i="4"/>
  <c r="G2055" i="4"/>
  <c r="B2101" i="4"/>
  <c r="G2101" i="4"/>
  <c r="B2147" i="4"/>
  <c r="G2147" i="4"/>
  <c r="B2193" i="4"/>
  <c r="G2193" i="4"/>
  <c r="B2239" i="4"/>
  <c r="G2239" i="4"/>
  <c r="B2285" i="4"/>
  <c r="G2285" i="4"/>
  <c r="B2331" i="4"/>
  <c r="G2331" i="4"/>
  <c r="B2377" i="4"/>
  <c r="I2376" i="4"/>
  <c r="H2376" i="4"/>
  <c r="G2376" i="4"/>
  <c r="I2375" i="4"/>
  <c r="H2375" i="4"/>
  <c r="G2375" i="4"/>
  <c r="I2374" i="4"/>
  <c r="H2374" i="4"/>
  <c r="G2374" i="4"/>
  <c r="D27" i="4"/>
  <c r="I27" i="4"/>
  <c r="D73" i="4"/>
  <c r="I73" i="4"/>
  <c r="D119" i="4"/>
  <c r="I119" i="4"/>
  <c r="D165" i="4"/>
  <c r="I165" i="4"/>
  <c r="D211" i="4"/>
  <c r="I211" i="4"/>
  <c r="D257" i="4"/>
  <c r="I257" i="4"/>
  <c r="D303" i="4"/>
  <c r="I303" i="4"/>
  <c r="D349" i="4"/>
  <c r="I349" i="4"/>
  <c r="D395" i="4"/>
  <c r="I395" i="4"/>
  <c r="D441" i="4"/>
  <c r="I441" i="4"/>
  <c r="D487" i="4"/>
  <c r="I487" i="4"/>
  <c r="D533" i="4"/>
  <c r="I533" i="4"/>
  <c r="D579" i="4"/>
  <c r="I579" i="4"/>
  <c r="D625" i="4"/>
  <c r="I625" i="4"/>
  <c r="D671" i="4"/>
  <c r="I671" i="4"/>
  <c r="D717" i="4"/>
  <c r="I717" i="4"/>
  <c r="D763" i="4"/>
  <c r="I763" i="4"/>
  <c r="D809" i="4"/>
  <c r="I809" i="4"/>
  <c r="D855" i="4"/>
  <c r="I855" i="4"/>
  <c r="D901" i="4"/>
  <c r="I901" i="4"/>
  <c r="D947" i="4"/>
  <c r="I947" i="4"/>
  <c r="D993" i="4"/>
  <c r="I993" i="4"/>
  <c r="D1039" i="4"/>
  <c r="I1039" i="4"/>
  <c r="D1085" i="4"/>
  <c r="I1085" i="4"/>
  <c r="D1131" i="4"/>
  <c r="I1131" i="4"/>
  <c r="D1177" i="4"/>
  <c r="I1177" i="4"/>
  <c r="D1223" i="4"/>
  <c r="I1223" i="4"/>
  <c r="D1269" i="4"/>
  <c r="I1269" i="4"/>
  <c r="D1315" i="4"/>
  <c r="I1315" i="4"/>
  <c r="D1361" i="4"/>
  <c r="I1361" i="4"/>
  <c r="D1407" i="4"/>
  <c r="I1407" i="4"/>
  <c r="D1453" i="4"/>
  <c r="I1453" i="4"/>
  <c r="D1499" i="4"/>
  <c r="I1499" i="4"/>
  <c r="D1545" i="4"/>
  <c r="I1545" i="4"/>
  <c r="D1591" i="4"/>
  <c r="I1591" i="4"/>
  <c r="D1637" i="4"/>
  <c r="I1637" i="4"/>
  <c r="D1683" i="4"/>
  <c r="I1683" i="4"/>
  <c r="D1729" i="4"/>
  <c r="I1729" i="4"/>
  <c r="D1775" i="4"/>
  <c r="I1775" i="4"/>
  <c r="D1821" i="4"/>
  <c r="I1821" i="4"/>
  <c r="D1867" i="4"/>
  <c r="I1867" i="4"/>
  <c r="D1913" i="4"/>
  <c r="I1913" i="4"/>
  <c r="D1959" i="4"/>
  <c r="I1959" i="4"/>
  <c r="D2005" i="4"/>
  <c r="I2005" i="4"/>
  <c r="D2051" i="4"/>
  <c r="I2051" i="4"/>
  <c r="D2097" i="4"/>
  <c r="I2097" i="4"/>
  <c r="D2143" i="4"/>
  <c r="I2143" i="4"/>
  <c r="D2189" i="4"/>
  <c r="I2189" i="4"/>
  <c r="D2235" i="4"/>
  <c r="I2235" i="4"/>
  <c r="D2281" i="4"/>
  <c r="I2281" i="4"/>
  <c r="D2327" i="4"/>
  <c r="I2327" i="4"/>
  <c r="D2373" i="4"/>
  <c r="C27" i="4"/>
  <c r="H27" i="4"/>
  <c r="C73" i="4"/>
  <c r="H73" i="4"/>
  <c r="C119" i="4"/>
  <c r="H119" i="4"/>
  <c r="C165" i="4"/>
  <c r="H165" i="4"/>
  <c r="C211" i="4"/>
  <c r="H211" i="4"/>
  <c r="C257" i="4"/>
  <c r="H257" i="4"/>
  <c r="C303" i="4"/>
  <c r="H303" i="4"/>
  <c r="C349" i="4"/>
  <c r="H349" i="4"/>
  <c r="C395" i="4"/>
  <c r="H395" i="4"/>
  <c r="C441" i="4"/>
  <c r="H441" i="4"/>
  <c r="C487" i="4"/>
  <c r="H487" i="4"/>
  <c r="C533" i="4"/>
  <c r="H533" i="4"/>
  <c r="C579" i="4"/>
  <c r="H579" i="4"/>
  <c r="C625" i="4"/>
  <c r="H625" i="4"/>
  <c r="C671" i="4"/>
  <c r="H671" i="4"/>
  <c r="C717" i="4"/>
  <c r="H717" i="4"/>
  <c r="C763" i="4"/>
  <c r="H763" i="4"/>
  <c r="C809" i="4"/>
  <c r="H809" i="4"/>
  <c r="C855" i="4"/>
  <c r="H855" i="4"/>
  <c r="C901" i="4"/>
  <c r="H901" i="4"/>
  <c r="C947" i="4"/>
  <c r="H947" i="4"/>
  <c r="C993" i="4"/>
  <c r="H993" i="4"/>
  <c r="C1039" i="4"/>
  <c r="H1039" i="4"/>
  <c r="C1085" i="4"/>
  <c r="H1085" i="4"/>
  <c r="C1131" i="4"/>
  <c r="H1131" i="4"/>
  <c r="C1177" i="4"/>
  <c r="H1177" i="4"/>
  <c r="C1223" i="4"/>
  <c r="H1223" i="4"/>
  <c r="C1269" i="4"/>
  <c r="H1269" i="4"/>
  <c r="C1315" i="4"/>
  <c r="H1315" i="4"/>
  <c r="C1361" i="4"/>
  <c r="H1361" i="4"/>
  <c r="C1407" i="4"/>
  <c r="H1407" i="4"/>
  <c r="C1453" i="4"/>
  <c r="H1453" i="4"/>
  <c r="C1499" i="4"/>
  <c r="H1499" i="4"/>
  <c r="C1545" i="4"/>
  <c r="H1545" i="4"/>
  <c r="C1591" i="4"/>
  <c r="H1591" i="4"/>
  <c r="C1637" i="4"/>
  <c r="H1637" i="4"/>
  <c r="C1683" i="4"/>
  <c r="H1683" i="4"/>
  <c r="C1729" i="4"/>
  <c r="H1729" i="4"/>
  <c r="C1775" i="4"/>
  <c r="H1775" i="4"/>
  <c r="C1821" i="4"/>
  <c r="H1821" i="4"/>
  <c r="C1867" i="4"/>
  <c r="H1867" i="4"/>
  <c r="C1913" i="4"/>
  <c r="H1913" i="4"/>
  <c r="C1959" i="4"/>
  <c r="H1959" i="4"/>
  <c r="C2005" i="4"/>
  <c r="H2005" i="4"/>
  <c r="C2051" i="4"/>
  <c r="H2051" i="4"/>
  <c r="C2097" i="4"/>
  <c r="H2097" i="4"/>
  <c r="C2143" i="4"/>
  <c r="H2143" i="4"/>
  <c r="C2189" i="4"/>
  <c r="H2189" i="4"/>
  <c r="C2235" i="4"/>
  <c r="H2235" i="4"/>
  <c r="C2281" i="4"/>
  <c r="H2281" i="4"/>
  <c r="C2327" i="4"/>
  <c r="H2327" i="4"/>
  <c r="C2373" i="4"/>
  <c r="B27" i="4"/>
  <c r="G27" i="4"/>
  <c r="B73" i="4"/>
  <c r="G73" i="4"/>
  <c r="B119" i="4"/>
  <c r="G119" i="4"/>
  <c r="B165" i="4"/>
  <c r="G165" i="4"/>
  <c r="B211" i="4"/>
  <c r="G211" i="4"/>
  <c r="B257" i="4"/>
  <c r="G257" i="4"/>
  <c r="B303" i="4"/>
  <c r="G303" i="4"/>
  <c r="B349" i="4"/>
  <c r="G349" i="4"/>
  <c r="B395" i="4"/>
  <c r="G395" i="4"/>
  <c r="B441" i="4"/>
  <c r="G441" i="4"/>
  <c r="B487" i="4"/>
  <c r="G487" i="4"/>
  <c r="B533" i="4"/>
  <c r="G533" i="4"/>
  <c r="B579" i="4"/>
  <c r="G579" i="4"/>
  <c r="B625" i="4"/>
  <c r="G625" i="4"/>
  <c r="B671" i="4"/>
  <c r="G671" i="4"/>
  <c r="B717" i="4"/>
  <c r="G717" i="4"/>
  <c r="B763" i="4"/>
  <c r="G763" i="4"/>
  <c r="B809" i="4"/>
  <c r="G809" i="4"/>
  <c r="B855" i="4"/>
  <c r="G855" i="4"/>
  <c r="B901" i="4"/>
  <c r="G901" i="4"/>
  <c r="B947" i="4"/>
  <c r="G947" i="4"/>
  <c r="B993" i="4"/>
  <c r="G993" i="4"/>
  <c r="B1039" i="4"/>
  <c r="G1039" i="4"/>
  <c r="B1085" i="4"/>
  <c r="G1085" i="4"/>
  <c r="B1131" i="4"/>
  <c r="G1131" i="4"/>
  <c r="B1177" i="4"/>
  <c r="G1177" i="4"/>
  <c r="B1223" i="4"/>
  <c r="G1223" i="4"/>
  <c r="B1269" i="4"/>
  <c r="G1269" i="4"/>
  <c r="B1315" i="4"/>
  <c r="G1315" i="4"/>
  <c r="B1361" i="4"/>
  <c r="G1361" i="4"/>
  <c r="B1407" i="4"/>
  <c r="G1407" i="4"/>
  <c r="B1453" i="4"/>
  <c r="G1453" i="4"/>
  <c r="B1499" i="4"/>
  <c r="G1499" i="4"/>
  <c r="B1545" i="4"/>
  <c r="G1545" i="4"/>
  <c r="B1591" i="4"/>
  <c r="G1591" i="4"/>
  <c r="B1637" i="4"/>
  <c r="G1637" i="4"/>
  <c r="B1683" i="4"/>
  <c r="G1683" i="4"/>
  <c r="B1729" i="4"/>
  <c r="G1729" i="4"/>
  <c r="B1775" i="4"/>
  <c r="G1775" i="4"/>
  <c r="B1821" i="4"/>
  <c r="G1821" i="4"/>
  <c r="B1867" i="4"/>
  <c r="G1867" i="4"/>
  <c r="B1913" i="4"/>
  <c r="G1913" i="4"/>
  <c r="B1959" i="4"/>
  <c r="G1959" i="4"/>
  <c r="B2005" i="4"/>
  <c r="G2005" i="4"/>
  <c r="B2051" i="4"/>
  <c r="G2051" i="4"/>
  <c r="B2097" i="4"/>
  <c r="G2097" i="4"/>
  <c r="B2143" i="4"/>
  <c r="G2143" i="4"/>
  <c r="B2189" i="4"/>
  <c r="G2189" i="4"/>
  <c r="B2235" i="4"/>
  <c r="G2235" i="4"/>
  <c r="B2281" i="4"/>
  <c r="G2281" i="4"/>
  <c r="B2327" i="4"/>
  <c r="G2327" i="4"/>
  <c r="B2373" i="4"/>
  <c r="I2372" i="4"/>
  <c r="H2372" i="4"/>
  <c r="G2372" i="4"/>
  <c r="I2371" i="4"/>
  <c r="H2371" i="4"/>
  <c r="G2371" i="4"/>
  <c r="D24" i="4"/>
  <c r="I24" i="4"/>
  <c r="D70" i="4"/>
  <c r="I70" i="4"/>
  <c r="D116" i="4"/>
  <c r="I116" i="4"/>
  <c r="D162" i="4"/>
  <c r="I162" i="4"/>
  <c r="D208" i="4"/>
  <c r="I208" i="4"/>
  <c r="D254" i="4"/>
  <c r="I254" i="4"/>
  <c r="D300" i="4"/>
  <c r="I300" i="4"/>
  <c r="D346" i="4"/>
  <c r="I346" i="4"/>
  <c r="D392" i="4"/>
  <c r="I392" i="4"/>
  <c r="D438" i="4"/>
  <c r="I438" i="4"/>
  <c r="D484" i="4"/>
  <c r="I484" i="4"/>
  <c r="D530" i="4"/>
  <c r="I530" i="4"/>
  <c r="D576" i="4"/>
  <c r="I576" i="4"/>
  <c r="D622" i="4"/>
  <c r="I622" i="4"/>
  <c r="D668" i="4"/>
  <c r="I668" i="4"/>
  <c r="D714" i="4"/>
  <c r="I714" i="4"/>
  <c r="D760" i="4"/>
  <c r="I760" i="4"/>
  <c r="D806" i="4"/>
  <c r="I806" i="4"/>
  <c r="D852" i="4"/>
  <c r="I852" i="4"/>
  <c r="D898" i="4"/>
  <c r="I898" i="4"/>
  <c r="D944" i="4"/>
  <c r="I944" i="4"/>
  <c r="D990" i="4"/>
  <c r="I990" i="4"/>
  <c r="D1036" i="4"/>
  <c r="I1036" i="4"/>
  <c r="D1082" i="4"/>
  <c r="I1082" i="4"/>
  <c r="D1128" i="4"/>
  <c r="I1128" i="4"/>
  <c r="D1174" i="4"/>
  <c r="I1174" i="4"/>
  <c r="D1220" i="4"/>
  <c r="I1220" i="4"/>
  <c r="D1266" i="4"/>
  <c r="I1266" i="4"/>
  <c r="D1312" i="4"/>
  <c r="I1312" i="4"/>
  <c r="D1358" i="4"/>
  <c r="I1358" i="4"/>
  <c r="D1404" i="4"/>
  <c r="I1404" i="4"/>
  <c r="D1450" i="4"/>
  <c r="I1450" i="4"/>
  <c r="D1496" i="4"/>
  <c r="I1496" i="4"/>
  <c r="D1542" i="4"/>
  <c r="I1542" i="4"/>
  <c r="D1588" i="4"/>
  <c r="I1588" i="4"/>
  <c r="D1634" i="4"/>
  <c r="I1634" i="4"/>
  <c r="D1680" i="4"/>
  <c r="I1680" i="4"/>
  <c r="D1726" i="4"/>
  <c r="I1726" i="4"/>
  <c r="D1772" i="4"/>
  <c r="I1772" i="4"/>
  <c r="D1818" i="4"/>
  <c r="I1818" i="4"/>
  <c r="D1864" i="4"/>
  <c r="I1864" i="4"/>
  <c r="D1910" i="4"/>
  <c r="I1910" i="4"/>
  <c r="D1956" i="4"/>
  <c r="I1956" i="4"/>
  <c r="D2002" i="4"/>
  <c r="I2002" i="4"/>
  <c r="D2048" i="4"/>
  <c r="I2048" i="4"/>
  <c r="D2094" i="4"/>
  <c r="I2094" i="4"/>
  <c r="D2140" i="4"/>
  <c r="I2140" i="4"/>
  <c r="D2186" i="4"/>
  <c r="I2186" i="4"/>
  <c r="D2232" i="4"/>
  <c r="I2232" i="4"/>
  <c r="D2278" i="4"/>
  <c r="I2278" i="4"/>
  <c r="D2324" i="4"/>
  <c r="I2324" i="4"/>
  <c r="D2370" i="4"/>
  <c r="C24" i="4"/>
  <c r="H24" i="4"/>
  <c r="C70" i="4"/>
  <c r="H70" i="4"/>
  <c r="C116" i="4"/>
  <c r="H116" i="4"/>
  <c r="C162" i="4"/>
  <c r="H162" i="4"/>
  <c r="C208" i="4"/>
  <c r="H208" i="4"/>
  <c r="C254" i="4"/>
  <c r="H254" i="4"/>
  <c r="C300" i="4"/>
  <c r="H300" i="4"/>
  <c r="C346" i="4"/>
  <c r="H346" i="4"/>
  <c r="C392" i="4"/>
  <c r="H392" i="4"/>
  <c r="C438" i="4"/>
  <c r="H438" i="4"/>
  <c r="C484" i="4"/>
  <c r="H484" i="4"/>
  <c r="C530" i="4"/>
  <c r="H530" i="4"/>
  <c r="C576" i="4"/>
  <c r="H576" i="4"/>
  <c r="C622" i="4"/>
  <c r="H622" i="4"/>
  <c r="C668" i="4"/>
  <c r="H668" i="4"/>
  <c r="C714" i="4"/>
  <c r="H714" i="4"/>
  <c r="C760" i="4"/>
  <c r="H760" i="4"/>
  <c r="C806" i="4"/>
  <c r="H806" i="4"/>
  <c r="C852" i="4"/>
  <c r="H852" i="4"/>
  <c r="C898" i="4"/>
  <c r="H898" i="4"/>
  <c r="C944" i="4"/>
  <c r="H944" i="4"/>
  <c r="C990" i="4"/>
  <c r="H990" i="4"/>
  <c r="C1036" i="4"/>
  <c r="H1036" i="4"/>
  <c r="C1082" i="4"/>
  <c r="H1082" i="4"/>
  <c r="C1128" i="4"/>
  <c r="H1128" i="4"/>
  <c r="C1174" i="4"/>
  <c r="H1174" i="4"/>
  <c r="C1220" i="4"/>
  <c r="H1220" i="4"/>
  <c r="C1266" i="4"/>
  <c r="H1266" i="4"/>
  <c r="C1312" i="4"/>
  <c r="H1312" i="4"/>
  <c r="C1358" i="4"/>
  <c r="H1358" i="4"/>
  <c r="C1404" i="4"/>
  <c r="H1404" i="4"/>
  <c r="C1450" i="4"/>
  <c r="H1450" i="4"/>
  <c r="C1496" i="4"/>
  <c r="H1496" i="4"/>
  <c r="C1542" i="4"/>
  <c r="H1542" i="4"/>
  <c r="C1588" i="4"/>
  <c r="H1588" i="4"/>
  <c r="C1634" i="4"/>
  <c r="H1634" i="4"/>
  <c r="C1680" i="4"/>
  <c r="H1680" i="4"/>
  <c r="C1726" i="4"/>
  <c r="H1726" i="4"/>
  <c r="C1772" i="4"/>
  <c r="H1772" i="4"/>
  <c r="C1818" i="4"/>
  <c r="H1818" i="4"/>
  <c r="C1864" i="4"/>
  <c r="H1864" i="4"/>
  <c r="C1910" i="4"/>
  <c r="H1910" i="4"/>
  <c r="C1956" i="4"/>
  <c r="H1956" i="4"/>
  <c r="C2002" i="4"/>
  <c r="H2002" i="4"/>
  <c r="C2048" i="4"/>
  <c r="H2048" i="4"/>
  <c r="C2094" i="4"/>
  <c r="H2094" i="4"/>
  <c r="C2140" i="4"/>
  <c r="H2140" i="4"/>
  <c r="C2186" i="4"/>
  <c r="H2186" i="4"/>
  <c r="C2232" i="4"/>
  <c r="H2232" i="4"/>
  <c r="C2278" i="4"/>
  <c r="H2278" i="4"/>
  <c r="C2324" i="4"/>
  <c r="H2324" i="4"/>
  <c r="C2370" i="4"/>
  <c r="B24" i="4"/>
  <c r="G24" i="4"/>
  <c r="B70" i="4"/>
  <c r="G70" i="4"/>
  <c r="B116" i="4"/>
  <c r="G116" i="4"/>
  <c r="B162" i="4"/>
  <c r="G162" i="4"/>
  <c r="B208" i="4"/>
  <c r="G208" i="4"/>
  <c r="B254" i="4"/>
  <c r="G254" i="4"/>
  <c r="B300" i="4"/>
  <c r="G300" i="4"/>
  <c r="B346" i="4"/>
  <c r="G346" i="4"/>
  <c r="B392" i="4"/>
  <c r="G392" i="4"/>
  <c r="B438" i="4"/>
  <c r="G438" i="4"/>
  <c r="B484" i="4"/>
  <c r="G484" i="4"/>
  <c r="B530" i="4"/>
  <c r="G530" i="4"/>
  <c r="B576" i="4"/>
  <c r="G576" i="4"/>
  <c r="B622" i="4"/>
  <c r="G622" i="4"/>
  <c r="B668" i="4"/>
  <c r="G668" i="4"/>
  <c r="B714" i="4"/>
  <c r="G714" i="4"/>
  <c r="B760" i="4"/>
  <c r="G760" i="4"/>
  <c r="B806" i="4"/>
  <c r="G806" i="4"/>
  <c r="B852" i="4"/>
  <c r="G852" i="4"/>
  <c r="B898" i="4"/>
  <c r="G898" i="4"/>
  <c r="B944" i="4"/>
  <c r="G944" i="4"/>
  <c r="B990" i="4"/>
  <c r="G990" i="4"/>
  <c r="B1036" i="4"/>
  <c r="G1036" i="4"/>
  <c r="B1082" i="4"/>
  <c r="G1082" i="4"/>
  <c r="B1128" i="4"/>
  <c r="G1128" i="4"/>
  <c r="B1174" i="4"/>
  <c r="G1174" i="4"/>
  <c r="B1220" i="4"/>
  <c r="G1220" i="4"/>
  <c r="B1266" i="4"/>
  <c r="G1266" i="4"/>
  <c r="B1312" i="4"/>
  <c r="G1312" i="4"/>
  <c r="B1358" i="4"/>
  <c r="G1358" i="4"/>
  <c r="B1404" i="4"/>
  <c r="G1404" i="4"/>
  <c r="B1450" i="4"/>
  <c r="G1450" i="4"/>
  <c r="B1496" i="4"/>
  <c r="G1496" i="4"/>
  <c r="B1542" i="4"/>
  <c r="G1542" i="4"/>
  <c r="B1588" i="4"/>
  <c r="G1588" i="4"/>
  <c r="B1634" i="4"/>
  <c r="G1634" i="4"/>
  <c r="B1680" i="4"/>
  <c r="G1680" i="4"/>
  <c r="B1726" i="4"/>
  <c r="G1726" i="4"/>
  <c r="B1772" i="4"/>
  <c r="G1772" i="4"/>
  <c r="B1818" i="4"/>
  <c r="G1818" i="4"/>
  <c r="B1864" i="4"/>
  <c r="G1864" i="4"/>
  <c r="B1910" i="4"/>
  <c r="G1910" i="4"/>
  <c r="B1956" i="4"/>
  <c r="G1956" i="4"/>
  <c r="B2002" i="4"/>
  <c r="G2002" i="4"/>
  <c r="B2048" i="4"/>
  <c r="G2048" i="4"/>
  <c r="B2094" i="4"/>
  <c r="G2094" i="4"/>
  <c r="B2140" i="4"/>
  <c r="G2140" i="4"/>
  <c r="B2186" i="4"/>
  <c r="G2186" i="4"/>
  <c r="B2232" i="4"/>
  <c r="G2232" i="4"/>
  <c r="B2278" i="4"/>
  <c r="G2278" i="4"/>
  <c r="B2324" i="4"/>
  <c r="G2324" i="4"/>
  <c r="B2370" i="4"/>
  <c r="I2369" i="4"/>
  <c r="H2369" i="4"/>
  <c r="G2369" i="4"/>
  <c r="D22" i="4"/>
  <c r="I22" i="4"/>
  <c r="D68" i="4"/>
  <c r="I68" i="4"/>
  <c r="D114" i="4"/>
  <c r="I114" i="4"/>
  <c r="D160" i="4"/>
  <c r="I160" i="4"/>
  <c r="D206" i="4"/>
  <c r="I206" i="4"/>
  <c r="D252" i="4"/>
  <c r="I252" i="4"/>
  <c r="D298" i="4"/>
  <c r="I298" i="4"/>
  <c r="D344" i="4"/>
  <c r="I344" i="4"/>
  <c r="D390" i="4"/>
  <c r="I390" i="4"/>
  <c r="D436" i="4"/>
  <c r="I436" i="4"/>
  <c r="D482" i="4"/>
  <c r="I482" i="4"/>
  <c r="D528" i="4"/>
  <c r="I528" i="4"/>
  <c r="D574" i="4"/>
  <c r="I574" i="4"/>
  <c r="D620" i="4"/>
  <c r="I620" i="4"/>
  <c r="D666" i="4"/>
  <c r="I666" i="4"/>
  <c r="D712" i="4"/>
  <c r="I712" i="4"/>
  <c r="D758" i="4"/>
  <c r="I758" i="4"/>
  <c r="D804" i="4"/>
  <c r="I804" i="4"/>
  <c r="D850" i="4"/>
  <c r="I850" i="4"/>
  <c r="D896" i="4"/>
  <c r="I896" i="4"/>
  <c r="D942" i="4"/>
  <c r="I942" i="4"/>
  <c r="D988" i="4"/>
  <c r="I988" i="4"/>
  <c r="D1034" i="4"/>
  <c r="I1034" i="4"/>
  <c r="D1080" i="4"/>
  <c r="I1080" i="4"/>
  <c r="D1126" i="4"/>
  <c r="I1126" i="4"/>
  <c r="D1172" i="4"/>
  <c r="I1172" i="4"/>
  <c r="D1218" i="4"/>
  <c r="I1218" i="4"/>
  <c r="D1264" i="4"/>
  <c r="I1264" i="4"/>
  <c r="D1310" i="4"/>
  <c r="I1310" i="4"/>
  <c r="D1356" i="4"/>
  <c r="I1356" i="4"/>
  <c r="D1402" i="4"/>
  <c r="I1402" i="4"/>
  <c r="D1448" i="4"/>
  <c r="I1448" i="4"/>
  <c r="D1494" i="4"/>
  <c r="I1494" i="4"/>
  <c r="D1540" i="4"/>
  <c r="I1540" i="4"/>
  <c r="D1586" i="4"/>
  <c r="I1586" i="4"/>
  <c r="D1632" i="4"/>
  <c r="I1632" i="4"/>
  <c r="D1678" i="4"/>
  <c r="I1678" i="4"/>
  <c r="D1724" i="4"/>
  <c r="I1724" i="4"/>
  <c r="D1770" i="4"/>
  <c r="I1770" i="4"/>
  <c r="D1816" i="4"/>
  <c r="I1816" i="4"/>
  <c r="D1862" i="4"/>
  <c r="I1862" i="4"/>
  <c r="D1908" i="4"/>
  <c r="I1908" i="4"/>
  <c r="D1954" i="4"/>
  <c r="I1954" i="4"/>
  <c r="D2000" i="4"/>
  <c r="I2000" i="4"/>
  <c r="D2046" i="4"/>
  <c r="I2046" i="4"/>
  <c r="D2092" i="4"/>
  <c r="I2092" i="4"/>
  <c r="D2138" i="4"/>
  <c r="I2138" i="4"/>
  <c r="D2184" i="4"/>
  <c r="I2184" i="4"/>
  <c r="D2230" i="4"/>
  <c r="I2230" i="4"/>
  <c r="D2276" i="4"/>
  <c r="I2276" i="4"/>
  <c r="D2322" i="4"/>
  <c r="I2322" i="4"/>
  <c r="D2368" i="4"/>
  <c r="C22" i="4"/>
  <c r="C16" i="4" s="1"/>
  <c r="H22" i="4"/>
  <c r="C68" i="4"/>
  <c r="H68" i="4"/>
  <c r="C114" i="4"/>
  <c r="H114" i="4"/>
  <c r="C160" i="4"/>
  <c r="H160" i="4"/>
  <c r="C206" i="4"/>
  <c r="H206" i="4"/>
  <c r="C252" i="4"/>
  <c r="H252" i="4"/>
  <c r="C298" i="4"/>
  <c r="H298" i="4"/>
  <c r="C344" i="4"/>
  <c r="H344" i="4"/>
  <c r="C390" i="4"/>
  <c r="H390" i="4"/>
  <c r="C436" i="4"/>
  <c r="H436" i="4"/>
  <c r="C482" i="4"/>
  <c r="H482" i="4"/>
  <c r="C528" i="4"/>
  <c r="H528" i="4"/>
  <c r="C574" i="4"/>
  <c r="H574" i="4"/>
  <c r="C620" i="4"/>
  <c r="H620" i="4"/>
  <c r="C666" i="4"/>
  <c r="H666" i="4"/>
  <c r="C712" i="4"/>
  <c r="H712" i="4"/>
  <c r="C758" i="4"/>
  <c r="H758" i="4"/>
  <c r="C804" i="4"/>
  <c r="H804" i="4"/>
  <c r="C850" i="4"/>
  <c r="H850" i="4"/>
  <c r="C896" i="4"/>
  <c r="H896" i="4"/>
  <c r="C942" i="4"/>
  <c r="H942" i="4"/>
  <c r="C988" i="4"/>
  <c r="H988" i="4"/>
  <c r="C1034" i="4"/>
  <c r="H1034" i="4"/>
  <c r="C1080" i="4"/>
  <c r="H1080" i="4"/>
  <c r="C1126" i="4"/>
  <c r="H1126" i="4"/>
  <c r="C1172" i="4"/>
  <c r="H1172" i="4"/>
  <c r="C1218" i="4"/>
  <c r="H1218" i="4"/>
  <c r="C1264" i="4"/>
  <c r="H1264" i="4"/>
  <c r="C1310" i="4"/>
  <c r="H1310" i="4"/>
  <c r="C1356" i="4"/>
  <c r="H1356" i="4"/>
  <c r="C1402" i="4"/>
  <c r="H1402" i="4"/>
  <c r="C1448" i="4"/>
  <c r="H1448" i="4"/>
  <c r="C1494" i="4"/>
  <c r="H1494" i="4"/>
  <c r="C1540" i="4"/>
  <c r="H1540" i="4"/>
  <c r="C1586" i="4"/>
  <c r="H1586" i="4"/>
  <c r="C1632" i="4"/>
  <c r="H1632" i="4"/>
  <c r="C1678" i="4"/>
  <c r="H1678" i="4"/>
  <c r="C1724" i="4"/>
  <c r="H1724" i="4"/>
  <c r="C1770" i="4"/>
  <c r="H1770" i="4"/>
  <c r="C1816" i="4"/>
  <c r="H1816" i="4"/>
  <c r="C1862" i="4"/>
  <c r="H1862" i="4"/>
  <c r="C1908" i="4"/>
  <c r="H1908" i="4"/>
  <c r="C1954" i="4"/>
  <c r="H1954" i="4"/>
  <c r="C2000" i="4"/>
  <c r="H2000" i="4"/>
  <c r="C2046" i="4"/>
  <c r="H2046" i="4"/>
  <c r="C2092" i="4"/>
  <c r="H2092" i="4"/>
  <c r="C2138" i="4"/>
  <c r="H2138" i="4"/>
  <c r="C2184" i="4"/>
  <c r="H2184" i="4"/>
  <c r="C2230" i="4"/>
  <c r="H2230" i="4"/>
  <c r="C2276" i="4"/>
  <c r="H2276" i="4"/>
  <c r="C2322" i="4"/>
  <c r="H2322" i="4"/>
  <c r="C2368" i="4"/>
  <c r="B22" i="4"/>
  <c r="G22" i="4"/>
  <c r="B68" i="4"/>
  <c r="G68" i="4"/>
  <c r="B114" i="4"/>
  <c r="G114" i="4"/>
  <c r="B160" i="4"/>
  <c r="G160" i="4"/>
  <c r="B206" i="4"/>
  <c r="G206" i="4"/>
  <c r="B252" i="4"/>
  <c r="G252" i="4"/>
  <c r="B298" i="4"/>
  <c r="G298" i="4"/>
  <c r="B344" i="4"/>
  <c r="G344" i="4"/>
  <c r="B390" i="4"/>
  <c r="G390" i="4"/>
  <c r="B436" i="4"/>
  <c r="G436" i="4"/>
  <c r="B482" i="4"/>
  <c r="G482" i="4"/>
  <c r="B528" i="4"/>
  <c r="G528" i="4"/>
  <c r="B574" i="4"/>
  <c r="G574" i="4"/>
  <c r="B620" i="4"/>
  <c r="G620" i="4"/>
  <c r="B666" i="4"/>
  <c r="G666" i="4"/>
  <c r="B712" i="4"/>
  <c r="G712" i="4"/>
  <c r="B758" i="4"/>
  <c r="G758" i="4"/>
  <c r="B804" i="4"/>
  <c r="G804" i="4"/>
  <c r="B850" i="4"/>
  <c r="G850" i="4"/>
  <c r="B896" i="4"/>
  <c r="G896" i="4"/>
  <c r="B942" i="4"/>
  <c r="G942" i="4"/>
  <c r="B988" i="4"/>
  <c r="G988" i="4"/>
  <c r="B1034" i="4"/>
  <c r="G1034" i="4"/>
  <c r="B1080" i="4"/>
  <c r="G1080" i="4"/>
  <c r="B1126" i="4"/>
  <c r="G1126" i="4"/>
  <c r="B1172" i="4"/>
  <c r="G1172" i="4"/>
  <c r="B1218" i="4"/>
  <c r="G1218" i="4"/>
  <c r="B1264" i="4"/>
  <c r="G1264" i="4"/>
  <c r="B1310" i="4"/>
  <c r="G1310" i="4"/>
  <c r="B1356" i="4"/>
  <c r="G1356" i="4"/>
  <c r="B1402" i="4"/>
  <c r="G1402" i="4"/>
  <c r="B1448" i="4"/>
  <c r="G1448" i="4"/>
  <c r="B1494" i="4"/>
  <c r="G1494" i="4"/>
  <c r="B1540" i="4"/>
  <c r="G1540" i="4"/>
  <c r="B1586" i="4"/>
  <c r="G1586" i="4"/>
  <c r="B1632" i="4"/>
  <c r="G1632" i="4"/>
  <c r="B1678" i="4"/>
  <c r="G1678" i="4"/>
  <c r="B1724" i="4"/>
  <c r="G1724" i="4"/>
  <c r="B1770" i="4"/>
  <c r="G1770" i="4"/>
  <c r="B1816" i="4"/>
  <c r="G1816" i="4"/>
  <c r="B1862" i="4"/>
  <c r="G1862" i="4"/>
  <c r="B1908" i="4"/>
  <c r="G1908" i="4"/>
  <c r="B1954" i="4"/>
  <c r="G1954" i="4"/>
  <c r="B2000" i="4"/>
  <c r="G2000" i="4"/>
  <c r="B2046" i="4"/>
  <c r="G2046" i="4"/>
  <c r="B2092" i="4"/>
  <c r="G2092" i="4"/>
  <c r="B2138" i="4"/>
  <c r="G2138" i="4"/>
  <c r="B2184" i="4"/>
  <c r="G2184" i="4"/>
  <c r="B2230" i="4"/>
  <c r="G2230" i="4"/>
  <c r="B2276" i="4"/>
  <c r="G2276" i="4"/>
  <c r="B2322" i="4"/>
  <c r="G2322" i="4"/>
  <c r="B2368" i="4"/>
  <c r="I2367" i="4"/>
  <c r="H2367" i="4"/>
  <c r="G2367" i="4"/>
  <c r="I2366" i="4"/>
  <c r="H2366" i="4"/>
  <c r="G2366" i="4"/>
  <c r="I2365" i="4"/>
  <c r="H2365" i="4"/>
  <c r="G2365" i="4"/>
  <c r="I2364" i="4"/>
  <c r="H2364" i="4"/>
  <c r="G2364" i="4"/>
  <c r="D17" i="4"/>
  <c r="D16" i="4" s="1"/>
  <c r="I17" i="4"/>
  <c r="D63" i="4"/>
  <c r="I63" i="4"/>
  <c r="D109" i="4"/>
  <c r="I109" i="4"/>
  <c r="D155" i="4"/>
  <c r="I155" i="4"/>
  <c r="D201" i="4"/>
  <c r="D200" i="4" s="1"/>
  <c r="I201" i="4"/>
  <c r="D247" i="4"/>
  <c r="I247" i="4"/>
  <c r="D293" i="4"/>
  <c r="I293" i="4"/>
  <c r="D339" i="4"/>
  <c r="I339" i="4"/>
  <c r="D385" i="4"/>
  <c r="D384" i="4" s="1"/>
  <c r="I385" i="4"/>
  <c r="D431" i="4"/>
  <c r="I431" i="4"/>
  <c r="D477" i="4"/>
  <c r="I477" i="4"/>
  <c r="D523" i="4"/>
  <c r="I523" i="4"/>
  <c r="D569" i="4"/>
  <c r="D568" i="4" s="1"/>
  <c r="I569" i="4"/>
  <c r="D615" i="4"/>
  <c r="I615" i="4"/>
  <c r="D661" i="4"/>
  <c r="I661" i="4"/>
  <c r="D707" i="4"/>
  <c r="I707" i="4"/>
  <c r="D753" i="4"/>
  <c r="D752" i="4" s="1"/>
  <c r="I753" i="4"/>
  <c r="D799" i="4"/>
  <c r="I799" i="4"/>
  <c r="D845" i="4"/>
  <c r="I845" i="4"/>
  <c r="D891" i="4"/>
  <c r="I891" i="4"/>
  <c r="D937" i="4"/>
  <c r="D936" i="4" s="1"/>
  <c r="I937" i="4"/>
  <c r="D983" i="4"/>
  <c r="I983" i="4"/>
  <c r="D1029" i="4"/>
  <c r="I1029" i="4"/>
  <c r="D1075" i="4"/>
  <c r="I1075" i="4"/>
  <c r="D1121" i="4"/>
  <c r="D1120" i="4" s="1"/>
  <c r="I1121" i="4"/>
  <c r="D1167" i="4"/>
  <c r="I1167" i="4"/>
  <c r="D1213" i="4"/>
  <c r="I1213" i="4"/>
  <c r="D1259" i="4"/>
  <c r="I1259" i="4"/>
  <c r="D1305" i="4"/>
  <c r="I1305" i="4"/>
  <c r="D1351" i="4"/>
  <c r="I1351" i="4"/>
  <c r="D1397" i="4"/>
  <c r="I1397" i="4"/>
  <c r="D1443" i="4"/>
  <c r="I1443" i="4"/>
  <c r="D1489" i="4"/>
  <c r="D1488" i="4" s="1"/>
  <c r="I1489" i="4"/>
  <c r="D1535" i="4"/>
  <c r="I1535" i="4"/>
  <c r="D1581" i="4"/>
  <c r="I1581" i="4"/>
  <c r="D1627" i="4"/>
  <c r="I1627" i="4"/>
  <c r="D1673" i="4"/>
  <c r="I1673" i="4"/>
  <c r="D1719" i="4"/>
  <c r="I1719" i="4"/>
  <c r="D1765" i="4"/>
  <c r="I1765" i="4"/>
  <c r="D1811" i="4"/>
  <c r="I1811" i="4"/>
  <c r="D1857" i="4"/>
  <c r="D1856" i="4" s="1"/>
  <c r="I1857" i="4"/>
  <c r="D1903" i="4"/>
  <c r="I1903" i="4"/>
  <c r="D1949" i="4"/>
  <c r="I1949" i="4"/>
  <c r="D1995" i="4"/>
  <c r="I1995" i="4"/>
  <c r="D2041" i="4"/>
  <c r="I2041" i="4"/>
  <c r="D2087" i="4"/>
  <c r="I2087" i="4"/>
  <c r="D2133" i="4"/>
  <c r="I2133" i="4"/>
  <c r="D2179" i="4"/>
  <c r="I2179" i="4"/>
  <c r="D2225" i="4"/>
  <c r="I2225" i="4"/>
  <c r="D2271" i="4"/>
  <c r="I2271" i="4"/>
  <c r="D2317" i="4"/>
  <c r="I2317" i="4"/>
  <c r="D2363" i="4"/>
  <c r="C17" i="4"/>
  <c r="H17" i="4"/>
  <c r="C63" i="4"/>
  <c r="H63" i="4"/>
  <c r="C109" i="4"/>
  <c r="H109" i="4"/>
  <c r="C155" i="4"/>
  <c r="H155" i="4"/>
  <c r="C201" i="4"/>
  <c r="H201" i="4"/>
  <c r="H200" i="4" s="1"/>
  <c r="C247" i="4"/>
  <c r="H247" i="4"/>
  <c r="C293" i="4"/>
  <c r="H293" i="4"/>
  <c r="H292" i="4" s="1"/>
  <c r="C339" i="4"/>
  <c r="H339" i="4"/>
  <c r="H338" i="4" s="1"/>
  <c r="C385" i="4"/>
  <c r="H385" i="4"/>
  <c r="H384" i="4" s="1"/>
  <c r="C431" i="4"/>
  <c r="H431" i="4"/>
  <c r="H430" i="4" s="1"/>
  <c r="C477" i="4"/>
  <c r="H477" i="4"/>
  <c r="H476" i="4" s="1"/>
  <c r="C523" i="4"/>
  <c r="H523" i="4"/>
  <c r="C569" i="4"/>
  <c r="H569" i="4"/>
  <c r="H568" i="4" s="1"/>
  <c r="C615" i="4"/>
  <c r="H615" i="4"/>
  <c r="H614" i="4" s="1"/>
  <c r="C661" i="4"/>
  <c r="H661" i="4"/>
  <c r="H660" i="4" s="1"/>
  <c r="C707" i="4"/>
  <c r="H707" i="4"/>
  <c r="C753" i="4"/>
  <c r="H753" i="4"/>
  <c r="H752" i="4" s="1"/>
  <c r="C799" i="4"/>
  <c r="H799" i="4"/>
  <c r="C845" i="4"/>
  <c r="H845" i="4"/>
  <c r="C891" i="4"/>
  <c r="H891" i="4"/>
  <c r="C937" i="4"/>
  <c r="H937" i="4"/>
  <c r="C983" i="4"/>
  <c r="H983" i="4"/>
  <c r="H982" i="4" s="1"/>
  <c r="C1029" i="4"/>
  <c r="H1029" i="4"/>
  <c r="H1028" i="4" s="1"/>
  <c r="C1075" i="4"/>
  <c r="H1075" i="4"/>
  <c r="H1074" i="4" s="1"/>
  <c r="C1121" i="4"/>
  <c r="H1121" i="4"/>
  <c r="C1167" i="4"/>
  <c r="H1167" i="4"/>
  <c r="C1213" i="4"/>
  <c r="H1213" i="4"/>
  <c r="H1212" i="4" s="1"/>
  <c r="C1259" i="4"/>
  <c r="H1259" i="4"/>
  <c r="H1258" i="4" s="1"/>
  <c r="C1305" i="4"/>
  <c r="H1305" i="4"/>
  <c r="H1304" i="4" s="1"/>
  <c r="C1351" i="4"/>
  <c r="H1351" i="4"/>
  <c r="C1397" i="4"/>
  <c r="H1397" i="4"/>
  <c r="C1443" i="4"/>
  <c r="H1443" i="4"/>
  <c r="H1442" i="4" s="1"/>
  <c r="C1489" i="4"/>
  <c r="H1489" i="4"/>
  <c r="C1535" i="4"/>
  <c r="H1535" i="4"/>
  <c r="H1534" i="4" s="1"/>
  <c r="C1581" i="4"/>
  <c r="H1581" i="4"/>
  <c r="H1580" i="4" s="1"/>
  <c r="C1627" i="4"/>
  <c r="H1627" i="4"/>
  <c r="C1673" i="4"/>
  <c r="H1673" i="4"/>
  <c r="H1672" i="4" s="1"/>
  <c r="C1719" i="4"/>
  <c r="H1719" i="4"/>
  <c r="H1718" i="4" s="1"/>
  <c r="C1765" i="4"/>
  <c r="H1765" i="4"/>
  <c r="H1764" i="4" s="1"/>
  <c r="C1811" i="4"/>
  <c r="H1811" i="4"/>
  <c r="H1810" i="4" s="1"/>
  <c r="C1857" i="4"/>
  <c r="H1857" i="4"/>
  <c r="H1856" i="4" s="1"/>
  <c r="C1903" i="4"/>
  <c r="H1903" i="4"/>
  <c r="H1902" i="4" s="1"/>
  <c r="C1949" i="4"/>
  <c r="H1949" i="4"/>
  <c r="C1995" i="4"/>
  <c r="H1995" i="4"/>
  <c r="H1994" i="4" s="1"/>
  <c r="C2041" i="4"/>
  <c r="H2041" i="4"/>
  <c r="H2040" i="4" s="1"/>
  <c r="C2087" i="4"/>
  <c r="H2087" i="4"/>
  <c r="H2086" i="4" s="1"/>
  <c r="C2133" i="4"/>
  <c r="H2133" i="4"/>
  <c r="C2179" i="4"/>
  <c r="H2179" i="4"/>
  <c r="H2178" i="4" s="1"/>
  <c r="C2225" i="4"/>
  <c r="H2225" i="4"/>
  <c r="C2271" i="4"/>
  <c r="H2271" i="4"/>
  <c r="H2270" i="4" s="1"/>
  <c r="C2317" i="4"/>
  <c r="H2317" i="4"/>
  <c r="H2316" i="4" s="1"/>
  <c r="C2363" i="4"/>
  <c r="B17" i="4"/>
  <c r="B16" i="4" s="1"/>
  <c r="G17" i="4"/>
  <c r="B63" i="4"/>
  <c r="B62" i="4" s="1"/>
  <c r="G63" i="4"/>
  <c r="B109" i="4"/>
  <c r="B108" i="4" s="1"/>
  <c r="G109" i="4"/>
  <c r="B155" i="4"/>
  <c r="B154" i="4" s="1"/>
  <c r="G155" i="4"/>
  <c r="B201" i="4"/>
  <c r="B200" i="4" s="1"/>
  <c r="G201" i="4"/>
  <c r="B247" i="4"/>
  <c r="G247" i="4"/>
  <c r="B293" i="4"/>
  <c r="B292" i="4" s="1"/>
  <c r="G293" i="4"/>
  <c r="B339" i="4"/>
  <c r="B338" i="4" s="1"/>
  <c r="G339" i="4"/>
  <c r="B385" i="4"/>
  <c r="G385" i="4"/>
  <c r="B431" i="4"/>
  <c r="B430" i="4" s="1"/>
  <c r="G431" i="4"/>
  <c r="B477" i="4"/>
  <c r="B476" i="4" s="1"/>
  <c r="G477" i="4"/>
  <c r="B523" i="4"/>
  <c r="B522" i="4" s="1"/>
  <c r="G523" i="4"/>
  <c r="B569" i="4"/>
  <c r="B568" i="4" s="1"/>
  <c r="G569" i="4"/>
  <c r="B615" i="4"/>
  <c r="G615" i="4"/>
  <c r="B661" i="4"/>
  <c r="B660" i="4" s="1"/>
  <c r="G661" i="4"/>
  <c r="B707" i="4"/>
  <c r="B706" i="4" s="1"/>
  <c r="B696" i="4" s="1"/>
  <c r="B694" i="4" s="1"/>
  <c r="G707" i="4"/>
  <c r="B753" i="4"/>
  <c r="G753" i="4"/>
  <c r="B799" i="4"/>
  <c r="B798" i="4" s="1"/>
  <c r="G799" i="4"/>
  <c r="B845" i="4"/>
  <c r="B844" i="4" s="1"/>
  <c r="G845" i="4"/>
  <c r="B891" i="4"/>
  <c r="G891" i="4"/>
  <c r="B937" i="4"/>
  <c r="G937" i="4"/>
  <c r="B983" i="4"/>
  <c r="B982" i="4" s="1"/>
  <c r="G983" i="4"/>
  <c r="B1029" i="4"/>
  <c r="G1029" i="4"/>
  <c r="B1075" i="4"/>
  <c r="G1075" i="4"/>
  <c r="B1121" i="4"/>
  <c r="B1120" i="4" s="1"/>
  <c r="G1121" i="4"/>
  <c r="B1167" i="4"/>
  <c r="G1167" i="4"/>
  <c r="B1213" i="4"/>
  <c r="G1213" i="4"/>
  <c r="B1259" i="4"/>
  <c r="B1258" i="4" s="1"/>
  <c r="B1248" i="4" s="1"/>
  <c r="B1246" i="4" s="1"/>
  <c r="G1259" i="4"/>
  <c r="B1305" i="4"/>
  <c r="G1305" i="4"/>
  <c r="B1351" i="4"/>
  <c r="B1350" i="4" s="1"/>
  <c r="G1351" i="4"/>
  <c r="B1397" i="4"/>
  <c r="G1397" i="4"/>
  <c r="B1443" i="4"/>
  <c r="G1443" i="4"/>
  <c r="B1489" i="4"/>
  <c r="B1488" i="4" s="1"/>
  <c r="G1489" i="4"/>
  <c r="B1535" i="4"/>
  <c r="G1535" i="4"/>
  <c r="B1581" i="4"/>
  <c r="B1580" i="4" s="1"/>
  <c r="G1581" i="4"/>
  <c r="B1627" i="4"/>
  <c r="G1627" i="4"/>
  <c r="B1673" i="4"/>
  <c r="B1672" i="4" s="1"/>
  <c r="G1673" i="4"/>
  <c r="B1719" i="4"/>
  <c r="B1718" i="4" s="1"/>
  <c r="G1719" i="4"/>
  <c r="B1765" i="4"/>
  <c r="B1764" i="4" s="1"/>
  <c r="G1765" i="4"/>
  <c r="B1811" i="4"/>
  <c r="G1811" i="4"/>
  <c r="B1857" i="4"/>
  <c r="B1856" i="4" s="1"/>
  <c r="G1857" i="4"/>
  <c r="B1903" i="4"/>
  <c r="B1902" i="4" s="1"/>
  <c r="G1903" i="4"/>
  <c r="B1949" i="4"/>
  <c r="B1948" i="4" s="1"/>
  <c r="G1949" i="4"/>
  <c r="B1995" i="4"/>
  <c r="B1994" i="4" s="1"/>
  <c r="G1995" i="4"/>
  <c r="B2041" i="4"/>
  <c r="G2041" i="4"/>
  <c r="B2087" i="4"/>
  <c r="B2086" i="4" s="1"/>
  <c r="G2087" i="4"/>
  <c r="B2133" i="4"/>
  <c r="B2132" i="4" s="1"/>
  <c r="G2133" i="4"/>
  <c r="B2179" i="4"/>
  <c r="G2179" i="4"/>
  <c r="B2225" i="4"/>
  <c r="G2225" i="4"/>
  <c r="B2271" i="4"/>
  <c r="B2270" i="4" s="1"/>
  <c r="G2271" i="4"/>
  <c r="B2317" i="4"/>
  <c r="G2317" i="4"/>
  <c r="B2363" i="4"/>
  <c r="B2362" i="4" s="1"/>
  <c r="D1672" i="4"/>
  <c r="H522" i="4"/>
  <c r="H1120" i="4"/>
  <c r="H2224" i="4"/>
  <c r="B246" i="4"/>
  <c r="B614" i="4"/>
  <c r="B890" i="4"/>
  <c r="B1626" i="4"/>
  <c r="B1810" i="4"/>
  <c r="B2178" i="4"/>
  <c r="I2361" i="4"/>
  <c r="H2361" i="4"/>
  <c r="G2361" i="4"/>
  <c r="D14" i="4"/>
  <c r="I14" i="4"/>
  <c r="D60" i="4"/>
  <c r="I60" i="4"/>
  <c r="D106" i="4"/>
  <c r="I106" i="4"/>
  <c r="D152" i="4"/>
  <c r="I152" i="4"/>
  <c r="D198" i="4"/>
  <c r="I198" i="4"/>
  <c r="D244" i="4"/>
  <c r="I244" i="4"/>
  <c r="D290" i="4"/>
  <c r="I290" i="4"/>
  <c r="D336" i="4"/>
  <c r="I336" i="4"/>
  <c r="D382" i="4"/>
  <c r="I382" i="4"/>
  <c r="D428" i="4"/>
  <c r="I428" i="4"/>
  <c r="D474" i="4"/>
  <c r="I474" i="4"/>
  <c r="D520" i="4"/>
  <c r="I520" i="4"/>
  <c r="D566" i="4"/>
  <c r="I566" i="4"/>
  <c r="D612" i="4"/>
  <c r="I612" i="4"/>
  <c r="D658" i="4"/>
  <c r="I658" i="4"/>
  <c r="D704" i="4"/>
  <c r="I704" i="4"/>
  <c r="D750" i="4"/>
  <c r="I750" i="4"/>
  <c r="D796" i="4"/>
  <c r="I796" i="4"/>
  <c r="D842" i="4"/>
  <c r="I842" i="4"/>
  <c r="D888" i="4"/>
  <c r="I888" i="4"/>
  <c r="D934" i="4"/>
  <c r="I934" i="4"/>
  <c r="D980" i="4"/>
  <c r="I980" i="4"/>
  <c r="D1026" i="4"/>
  <c r="I1026" i="4"/>
  <c r="D1072" i="4"/>
  <c r="I1072" i="4"/>
  <c r="D1118" i="4"/>
  <c r="I1118" i="4"/>
  <c r="D1164" i="4"/>
  <c r="I1164" i="4"/>
  <c r="D1210" i="4"/>
  <c r="I1210" i="4"/>
  <c r="D1256" i="4"/>
  <c r="I1256" i="4"/>
  <c r="D1302" i="4"/>
  <c r="I1302" i="4"/>
  <c r="D1348" i="4"/>
  <c r="I1348" i="4"/>
  <c r="D1394" i="4"/>
  <c r="I1394" i="4"/>
  <c r="D1440" i="4"/>
  <c r="I1440" i="4"/>
  <c r="D1486" i="4"/>
  <c r="I1486" i="4"/>
  <c r="D1532" i="4"/>
  <c r="I1532" i="4"/>
  <c r="D1578" i="4"/>
  <c r="I1578" i="4"/>
  <c r="D1624" i="4"/>
  <c r="I1624" i="4"/>
  <c r="D1670" i="4"/>
  <c r="I1670" i="4"/>
  <c r="D1716" i="4"/>
  <c r="I1716" i="4"/>
  <c r="D1762" i="4"/>
  <c r="I1762" i="4"/>
  <c r="D1808" i="4"/>
  <c r="I1808" i="4"/>
  <c r="D1854" i="4"/>
  <c r="I1854" i="4"/>
  <c r="D1900" i="4"/>
  <c r="I1900" i="4"/>
  <c r="D1946" i="4"/>
  <c r="I1946" i="4"/>
  <c r="D1992" i="4"/>
  <c r="I1992" i="4"/>
  <c r="D2038" i="4"/>
  <c r="I2038" i="4"/>
  <c r="D2084" i="4"/>
  <c r="I2084" i="4"/>
  <c r="D2130" i="4"/>
  <c r="I2130" i="4"/>
  <c r="D2176" i="4"/>
  <c r="I2176" i="4"/>
  <c r="D2222" i="4"/>
  <c r="I2222" i="4"/>
  <c r="D2268" i="4"/>
  <c r="I2268" i="4"/>
  <c r="D2314" i="4"/>
  <c r="I2314" i="4"/>
  <c r="D2360" i="4"/>
  <c r="C14" i="4"/>
  <c r="H14" i="4"/>
  <c r="C60" i="4"/>
  <c r="H60" i="4"/>
  <c r="C106" i="4"/>
  <c r="H106" i="4"/>
  <c r="C152" i="4"/>
  <c r="H152" i="4"/>
  <c r="C198" i="4"/>
  <c r="H198" i="4"/>
  <c r="C244" i="4"/>
  <c r="H244" i="4"/>
  <c r="C290" i="4"/>
  <c r="H290" i="4"/>
  <c r="C336" i="4"/>
  <c r="H336" i="4"/>
  <c r="C382" i="4"/>
  <c r="H382" i="4"/>
  <c r="C428" i="4"/>
  <c r="H428" i="4"/>
  <c r="C474" i="4"/>
  <c r="H474" i="4"/>
  <c r="C520" i="4"/>
  <c r="H520" i="4"/>
  <c r="C566" i="4"/>
  <c r="H566" i="4"/>
  <c r="C612" i="4"/>
  <c r="H612" i="4"/>
  <c r="C658" i="4"/>
  <c r="H658" i="4"/>
  <c r="C704" i="4"/>
  <c r="H704" i="4"/>
  <c r="C750" i="4"/>
  <c r="H750" i="4"/>
  <c r="C796" i="4"/>
  <c r="H796" i="4"/>
  <c r="C842" i="4"/>
  <c r="H842" i="4"/>
  <c r="C888" i="4"/>
  <c r="H888" i="4"/>
  <c r="C934" i="4"/>
  <c r="H934" i="4"/>
  <c r="C980" i="4"/>
  <c r="H980" i="4"/>
  <c r="C1026" i="4"/>
  <c r="H1026" i="4"/>
  <c r="C1072" i="4"/>
  <c r="H1072" i="4"/>
  <c r="C1118" i="4"/>
  <c r="H1118" i="4"/>
  <c r="C1164" i="4"/>
  <c r="H1164" i="4"/>
  <c r="C1210" i="4"/>
  <c r="H1210" i="4"/>
  <c r="C1256" i="4"/>
  <c r="H1256" i="4"/>
  <c r="C1302" i="4"/>
  <c r="H1302" i="4"/>
  <c r="C1348" i="4"/>
  <c r="H1348" i="4"/>
  <c r="C1394" i="4"/>
  <c r="H1394" i="4"/>
  <c r="C1440" i="4"/>
  <c r="H1440" i="4"/>
  <c r="C1486" i="4"/>
  <c r="H1486" i="4"/>
  <c r="C1532" i="4"/>
  <c r="H1532" i="4"/>
  <c r="C1578" i="4"/>
  <c r="H1578" i="4"/>
  <c r="C1624" i="4"/>
  <c r="H1624" i="4"/>
  <c r="C1670" i="4"/>
  <c r="H1670" i="4"/>
  <c r="C1716" i="4"/>
  <c r="H1716" i="4"/>
  <c r="C1762" i="4"/>
  <c r="H1762" i="4"/>
  <c r="C1808" i="4"/>
  <c r="H1808" i="4"/>
  <c r="C1854" i="4"/>
  <c r="H1854" i="4"/>
  <c r="C1900" i="4"/>
  <c r="H1900" i="4"/>
  <c r="C1946" i="4"/>
  <c r="H1946" i="4"/>
  <c r="C1992" i="4"/>
  <c r="H1992" i="4"/>
  <c r="C2038" i="4"/>
  <c r="H2038" i="4"/>
  <c r="C2084" i="4"/>
  <c r="H2084" i="4"/>
  <c r="C2130" i="4"/>
  <c r="H2130" i="4"/>
  <c r="C2176" i="4"/>
  <c r="H2176" i="4"/>
  <c r="C2222" i="4"/>
  <c r="H2222" i="4"/>
  <c r="C2268" i="4"/>
  <c r="H2268" i="4"/>
  <c r="C2314" i="4"/>
  <c r="H2314" i="4"/>
  <c r="C2360" i="4"/>
  <c r="B14" i="4"/>
  <c r="G14" i="4"/>
  <c r="B60" i="4"/>
  <c r="G60" i="4"/>
  <c r="B106" i="4"/>
  <c r="G106" i="4"/>
  <c r="B152" i="4"/>
  <c r="G152" i="4"/>
  <c r="B198" i="4"/>
  <c r="G198" i="4"/>
  <c r="B244" i="4"/>
  <c r="G244" i="4"/>
  <c r="B290" i="4"/>
  <c r="G290" i="4"/>
  <c r="B336" i="4"/>
  <c r="G336" i="4"/>
  <c r="B382" i="4"/>
  <c r="G382" i="4"/>
  <c r="B428" i="4"/>
  <c r="G428" i="4"/>
  <c r="B474" i="4"/>
  <c r="G474" i="4"/>
  <c r="B520" i="4"/>
  <c r="G520" i="4"/>
  <c r="B566" i="4"/>
  <c r="G566" i="4"/>
  <c r="B612" i="4"/>
  <c r="G612" i="4"/>
  <c r="B658" i="4"/>
  <c r="G658" i="4"/>
  <c r="B704" i="4"/>
  <c r="G704" i="4"/>
  <c r="B750" i="4"/>
  <c r="G750" i="4"/>
  <c r="B796" i="4"/>
  <c r="G796" i="4"/>
  <c r="B842" i="4"/>
  <c r="G842" i="4"/>
  <c r="B888" i="4"/>
  <c r="G888" i="4"/>
  <c r="B934" i="4"/>
  <c r="G934" i="4"/>
  <c r="B980" i="4"/>
  <c r="G980" i="4"/>
  <c r="B1026" i="4"/>
  <c r="G1026" i="4"/>
  <c r="B1072" i="4"/>
  <c r="G1072" i="4"/>
  <c r="B1118" i="4"/>
  <c r="G1118" i="4"/>
  <c r="B1164" i="4"/>
  <c r="G1164" i="4"/>
  <c r="B1210" i="4"/>
  <c r="G1210" i="4"/>
  <c r="B1256" i="4"/>
  <c r="G1256" i="4"/>
  <c r="B1302" i="4"/>
  <c r="G1302" i="4"/>
  <c r="B1348" i="4"/>
  <c r="G1348" i="4"/>
  <c r="B1394" i="4"/>
  <c r="G1394" i="4"/>
  <c r="B1440" i="4"/>
  <c r="G1440" i="4"/>
  <c r="B1486" i="4"/>
  <c r="G1486" i="4"/>
  <c r="B1532" i="4"/>
  <c r="G1532" i="4"/>
  <c r="B1578" i="4"/>
  <c r="G1578" i="4"/>
  <c r="B1624" i="4"/>
  <c r="G1624" i="4"/>
  <c r="B1670" i="4"/>
  <c r="G1670" i="4"/>
  <c r="B1716" i="4"/>
  <c r="G1716" i="4"/>
  <c r="B1762" i="4"/>
  <c r="G1762" i="4"/>
  <c r="B1808" i="4"/>
  <c r="G1808" i="4"/>
  <c r="B1854" i="4"/>
  <c r="G1854" i="4"/>
  <c r="B1900" i="4"/>
  <c r="G1900" i="4"/>
  <c r="B1946" i="4"/>
  <c r="G1946" i="4"/>
  <c r="B1992" i="4"/>
  <c r="G1992" i="4"/>
  <c r="B2038" i="4"/>
  <c r="G2038" i="4"/>
  <c r="B2084" i="4"/>
  <c r="G2084" i="4"/>
  <c r="B2130" i="4"/>
  <c r="G2130" i="4"/>
  <c r="B2176" i="4"/>
  <c r="G2176" i="4"/>
  <c r="B2222" i="4"/>
  <c r="G2222" i="4"/>
  <c r="B2268" i="4"/>
  <c r="G2268" i="4"/>
  <c r="B2314" i="4"/>
  <c r="G2314" i="4"/>
  <c r="B2360" i="4"/>
  <c r="I2359" i="4"/>
  <c r="H2359" i="4"/>
  <c r="G2359" i="4"/>
  <c r="D12" i="4"/>
  <c r="I12" i="4"/>
  <c r="D58" i="4"/>
  <c r="D54" i="4" s="1"/>
  <c r="I58" i="4"/>
  <c r="D104" i="4"/>
  <c r="I104" i="4"/>
  <c r="D150" i="4"/>
  <c r="D146" i="4" s="1"/>
  <c r="I150" i="4"/>
  <c r="D196" i="4"/>
  <c r="D192" i="4" s="1"/>
  <c r="I196" i="4"/>
  <c r="D242" i="4"/>
  <c r="I242" i="4"/>
  <c r="D288" i="4"/>
  <c r="D284" i="4" s="1"/>
  <c r="I288" i="4"/>
  <c r="D334" i="4"/>
  <c r="D330" i="4" s="1"/>
  <c r="I334" i="4"/>
  <c r="D380" i="4"/>
  <c r="D376" i="4" s="1"/>
  <c r="I380" i="4"/>
  <c r="D426" i="4"/>
  <c r="I426" i="4"/>
  <c r="D472" i="4"/>
  <c r="D468" i="4" s="1"/>
  <c r="I472" i="4"/>
  <c r="D518" i="4"/>
  <c r="D514" i="4" s="1"/>
  <c r="I518" i="4"/>
  <c r="D564" i="4"/>
  <c r="D560" i="4" s="1"/>
  <c r="I564" i="4"/>
  <c r="D610" i="4"/>
  <c r="D606" i="4" s="1"/>
  <c r="I610" i="4"/>
  <c r="D656" i="4"/>
  <c r="D652" i="4" s="1"/>
  <c r="I656" i="4"/>
  <c r="D702" i="4"/>
  <c r="I702" i="4"/>
  <c r="D748" i="4"/>
  <c r="D744" i="4" s="1"/>
  <c r="I748" i="4"/>
  <c r="D794" i="4"/>
  <c r="I794" i="4"/>
  <c r="D840" i="4"/>
  <c r="D836" i="4" s="1"/>
  <c r="I840" i="4"/>
  <c r="D886" i="4"/>
  <c r="D882" i="4" s="1"/>
  <c r="I886" i="4"/>
  <c r="D932" i="4"/>
  <c r="I932" i="4"/>
  <c r="D978" i="4"/>
  <c r="D974" i="4" s="1"/>
  <c r="I978" i="4"/>
  <c r="D1024" i="4"/>
  <c r="D1020" i="4" s="1"/>
  <c r="I1024" i="4"/>
  <c r="D1070" i="4"/>
  <c r="I1070" i="4"/>
  <c r="D1116" i="4"/>
  <c r="D1112" i="4" s="1"/>
  <c r="I1116" i="4"/>
  <c r="D1162" i="4"/>
  <c r="D1158" i="4" s="1"/>
  <c r="I1162" i="4"/>
  <c r="D1208" i="4"/>
  <c r="D1204" i="4" s="1"/>
  <c r="I1208" i="4"/>
  <c r="D1254" i="4"/>
  <c r="D1250" i="4" s="1"/>
  <c r="I1254" i="4"/>
  <c r="D1300" i="4"/>
  <c r="I1300" i="4"/>
  <c r="D1346" i="4"/>
  <c r="I1346" i="4"/>
  <c r="D1392" i="4"/>
  <c r="D1388" i="4" s="1"/>
  <c r="I1392" i="4"/>
  <c r="D1438" i="4"/>
  <c r="I1438" i="4"/>
  <c r="D1484" i="4"/>
  <c r="I1484" i="4"/>
  <c r="D1530" i="4"/>
  <c r="I1530" i="4"/>
  <c r="D1576" i="4"/>
  <c r="D1572" i="4" s="1"/>
  <c r="I1576" i="4"/>
  <c r="D1622" i="4"/>
  <c r="D1618" i="4" s="1"/>
  <c r="I1622" i="4"/>
  <c r="D1668" i="4"/>
  <c r="I1668" i="4"/>
  <c r="D1714" i="4"/>
  <c r="D1710" i="4" s="1"/>
  <c r="I1714" i="4"/>
  <c r="D1760" i="4"/>
  <c r="D1756" i="4" s="1"/>
  <c r="I1760" i="4"/>
  <c r="D1806" i="4"/>
  <c r="D1802" i="4" s="1"/>
  <c r="I1806" i="4"/>
  <c r="D1852" i="4"/>
  <c r="D1848" i="4" s="1"/>
  <c r="I1852" i="4"/>
  <c r="D1898" i="4"/>
  <c r="I1898" i="4"/>
  <c r="D1944" i="4"/>
  <c r="D1940" i="4" s="1"/>
  <c r="I1944" i="4"/>
  <c r="D1990" i="4"/>
  <c r="D1986" i="4" s="1"/>
  <c r="I1990" i="4"/>
  <c r="D2036" i="4"/>
  <c r="D2032" i="4" s="1"/>
  <c r="I2036" i="4"/>
  <c r="D2082" i="4"/>
  <c r="D2078" i="4" s="1"/>
  <c r="I2082" i="4"/>
  <c r="D2128" i="4"/>
  <c r="D2124" i="4" s="1"/>
  <c r="I2128" i="4"/>
  <c r="D2174" i="4"/>
  <c r="D2170" i="4" s="1"/>
  <c r="I2174" i="4"/>
  <c r="D2220" i="4"/>
  <c r="D2216" i="4" s="1"/>
  <c r="I2220" i="4"/>
  <c r="D2266" i="4"/>
  <c r="I2266" i="4"/>
  <c r="D2312" i="4"/>
  <c r="D2308" i="4" s="1"/>
  <c r="I2312" i="4"/>
  <c r="D2358" i="4"/>
  <c r="C12" i="4"/>
  <c r="H12" i="4"/>
  <c r="H8" i="4" s="1"/>
  <c r="C58" i="4"/>
  <c r="H58" i="4"/>
  <c r="C104" i="4"/>
  <c r="H104" i="4"/>
  <c r="H100" i="4" s="1"/>
  <c r="C150" i="4"/>
  <c r="H150" i="4"/>
  <c r="H146" i="4" s="1"/>
  <c r="C196" i="4"/>
  <c r="H196" i="4"/>
  <c r="C242" i="4"/>
  <c r="H242" i="4"/>
  <c r="H238" i="4" s="1"/>
  <c r="C288" i="4"/>
  <c r="H288" i="4"/>
  <c r="H284" i="4" s="1"/>
  <c r="C334" i="4"/>
  <c r="H334" i="4"/>
  <c r="H330" i="4" s="1"/>
  <c r="C380" i="4"/>
  <c r="H380" i="4"/>
  <c r="H376" i="4" s="1"/>
  <c r="C426" i="4"/>
  <c r="H426" i="4"/>
  <c r="H422" i="4" s="1"/>
  <c r="C472" i="4"/>
  <c r="H472" i="4"/>
  <c r="H468" i="4" s="1"/>
  <c r="H466" i="4" s="1"/>
  <c r="H464" i="4" s="1"/>
  <c r="C518" i="4"/>
  <c r="H518" i="4"/>
  <c r="H514" i="4" s="1"/>
  <c r="H512" i="4" s="1"/>
  <c r="H510" i="4" s="1"/>
  <c r="C564" i="4"/>
  <c r="H564" i="4"/>
  <c r="C610" i="4"/>
  <c r="H610" i="4"/>
  <c r="C656" i="4"/>
  <c r="H656" i="4"/>
  <c r="C702" i="4"/>
  <c r="H702" i="4"/>
  <c r="H698" i="4" s="1"/>
  <c r="C748" i="4"/>
  <c r="H748" i="4"/>
  <c r="C794" i="4"/>
  <c r="H794" i="4"/>
  <c r="C840" i="4"/>
  <c r="H840" i="4"/>
  <c r="H836" i="4" s="1"/>
  <c r="C886" i="4"/>
  <c r="H886" i="4"/>
  <c r="H882" i="4" s="1"/>
  <c r="C932" i="4"/>
  <c r="H932" i="4"/>
  <c r="C978" i="4"/>
  <c r="H978" i="4"/>
  <c r="H974" i="4" s="1"/>
  <c r="H972" i="4" s="1"/>
  <c r="H970" i="4" s="1"/>
  <c r="C1024" i="4"/>
  <c r="H1024" i="4"/>
  <c r="C1070" i="4"/>
  <c r="H1070" i="4"/>
  <c r="C1116" i="4"/>
  <c r="H1116" i="4"/>
  <c r="C1162" i="4"/>
  <c r="H1162" i="4"/>
  <c r="C1208" i="4"/>
  <c r="H1208" i="4"/>
  <c r="C1254" i="4"/>
  <c r="H1254" i="4"/>
  <c r="H1250" i="4" s="1"/>
  <c r="C1300" i="4"/>
  <c r="H1300" i="4"/>
  <c r="C1346" i="4"/>
  <c r="H1346" i="4"/>
  <c r="H1342" i="4" s="1"/>
  <c r="C1392" i="4"/>
  <c r="H1392" i="4"/>
  <c r="H1388" i="4" s="1"/>
  <c r="C1438" i="4"/>
  <c r="H1438" i="4"/>
  <c r="H1434" i="4" s="1"/>
  <c r="C1484" i="4"/>
  <c r="H1484" i="4"/>
  <c r="C1530" i="4"/>
  <c r="H1530" i="4"/>
  <c r="C1576" i="4"/>
  <c r="H1576" i="4"/>
  <c r="C1622" i="4"/>
  <c r="H1622" i="4"/>
  <c r="C1668" i="4"/>
  <c r="H1668" i="4"/>
  <c r="C1714" i="4"/>
  <c r="H1714" i="4"/>
  <c r="C1760" i="4"/>
  <c r="H1760" i="4"/>
  <c r="C1806" i="4"/>
  <c r="H1806" i="4"/>
  <c r="H1802" i="4" s="1"/>
  <c r="C1852" i="4"/>
  <c r="H1852" i="4"/>
  <c r="C1898" i="4"/>
  <c r="H1898" i="4"/>
  <c r="H1894" i="4" s="1"/>
  <c r="C1944" i="4"/>
  <c r="H1944" i="4"/>
  <c r="C1990" i="4"/>
  <c r="H1990" i="4"/>
  <c r="H1986" i="4" s="1"/>
  <c r="C2036" i="4"/>
  <c r="H2036" i="4"/>
  <c r="C2082" i="4"/>
  <c r="H2082" i="4"/>
  <c r="H2078" i="4" s="1"/>
  <c r="C2128" i="4"/>
  <c r="H2128" i="4"/>
  <c r="H2124" i="4" s="1"/>
  <c r="C2174" i="4"/>
  <c r="H2174" i="4"/>
  <c r="C2220" i="4"/>
  <c r="H2220" i="4"/>
  <c r="H2216" i="4" s="1"/>
  <c r="C2266" i="4"/>
  <c r="H2266" i="4"/>
  <c r="C2312" i="4"/>
  <c r="H2312" i="4"/>
  <c r="H2308" i="4" s="1"/>
  <c r="C2358" i="4"/>
  <c r="B12" i="4"/>
  <c r="G12" i="4"/>
  <c r="B58" i="4"/>
  <c r="B54" i="4" s="1"/>
  <c r="G58" i="4"/>
  <c r="B104" i="4"/>
  <c r="G104" i="4"/>
  <c r="B150" i="4"/>
  <c r="B146" i="4" s="1"/>
  <c r="G150" i="4"/>
  <c r="B196" i="4"/>
  <c r="G196" i="4"/>
  <c r="B242" i="4"/>
  <c r="B238" i="4" s="1"/>
  <c r="B236" i="4" s="1"/>
  <c r="B234" i="4" s="1"/>
  <c r="G242" i="4"/>
  <c r="B288" i="4"/>
  <c r="G288" i="4"/>
  <c r="B334" i="4"/>
  <c r="B330" i="4" s="1"/>
  <c r="B328" i="4" s="1"/>
  <c r="B326" i="4" s="1"/>
  <c r="G334" i="4"/>
  <c r="B380" i="4"/>
  <c r="G380" i="4"/>
  <c r="B426" i="4"/>
  <c r="G426" i="4"/>
  <c r="B472" i="4"/>
  <c r="B468" i="4" s="1"/>
  <c r="B466" i="4" s="1"/>
  <c r="B464" i="4" s="1"/>
  <c r="G472" i="4"/>
  <c r="B518" i="4"/>
  <c r="G518" i="4"/>
  <c r="B564" i="4"/>
  <c r="B560" i="4" s="1"/>
  <c r="G564" i="4"/>
  <c r="B610" i="4"/>
  <c r="G610" i="4"/>
  <c r="B656" i="4"/>
  <c r="B652" i="4" s="1"/>
  <c r="G656" i="4"/>
  <c r="B702" i="4"/>
  <c r="G702" i="4"/>
  <c r="B748" i="4"/>
  <c r="B744" i="4" s="1"/>
  <c r="G748" i="4"/>
  <c r="B794" i="4"/>
  <c r="G794" i="4"/>
  <c r="B840" i="4"/>
  <c r="B836" i="4" s="1"/>
  <c r="G840" i="4"/>
  <c r="B886" i="4"/>
  <c r="G886" i="4"/>
  <c r="B932" i="4"/>
  <c r="B928" i="4" s="1"/>
  <c r="G932" i="4"/>
  <c r="B978" i="4"/>
  <c r="G978" i="4"/>
  <c r="B1024" i="4"/>
  <c r="G1024" i="4"/>
  <c r="B1070" i="4"/>
  <c r="B1066" i="4" s="1"/>
  <c r="G1070" i="4"/>
  <c r="B1116" i="4"/>
  <c r="G1116" i="4"/>
  <c r="B1162" i="4"/>
  <c r="B1158" i="4" s="1"/>
  <c r="G1162" i="4"/>
  <c r="B1208" i="4"/>
  <c r="B1204" i="4" s="1"/>
  <c r="G1208" i="4"/>
  <c r="B1254" i="4"/>
  <c r="G1254" i="4"/>
  <c r="B1300" i="4"/>
  <c r="B1296" i="4" s="1"/>
  <c r="G1300" i="4"/>
  <c r="B1346" i="4"/>
  <c r="G1346" i="4"/>
  <c r="B1392" i="4"/>
  <c r="B1388" i="4" s="1"/>
  <c r="G1392" i="4"/>
  <c r="B1438" i="4"/>
  <c r="G1438" i="4"/>
  <c r="B1484" i="4"/>
  <c r="G1484" i="4"/>
  <c r="B1530" i="4"/>
  <c r="G1530" i="4"/>
  <c r="B1576" i="4"/>
  <c r="B1572" i="4" s="1"/>
  <c r="G1576" i="4"/>
  <c r="B1622" i="4"/>
  <c r="G1622" i="4"/>
  <c r="B1668" i="4"/>
  <c r="B1664" i="4" s="1"/>
  <c r="G1668" i="4"/>
  <c r="B1714" i="4"/>
  <c r="B1710" i="4" s="1"/>
  <c r="G1714" i="4"/>
  <c r="B1760" i="4"/>
  <c r="G1760" i="4"/>
  <c r="B1806" i="4"/>
  <c r="B1802" i="4" s="1"/>
  <c r="B1800" i="4" s="1"/>
  <c r="B1798" i="4" s="1"/>
  <c r="G1806" i="4"/>
  <c r="B1852" i="4"/>
  <c r="G1852" i="4"/>
  <c r="B1898" i="4"/>
  <c r="B1894" i="4" s="1"/>
  <c r="G1898" i="4"/>
  <c r="B1944" i="4"/>
  <c r="G1944" i="4"/>
  <c r="B1990" i="4"/>
  <c r="B1986" i="4" s="1"/>
  <c r="G1990" i="4"/>
  <c r="B2036" i="4"/>
  <c r="G2036" i="4"/>
  <c r="B2082" i="4"/>
  <c r="B2078" i="4" s="1"/>
  <c r="G2082" i="4"/>
  <c r="B2128" i="4"/>
  <c r="B2124" i="4" s="1"/>
  <c r="B2122" i="4" s="1"/>
  <c r="B2120" i="4" s="1"/>
  <c r="G2128" i="4"/>
  <c r="B2174" i="4"/>
  <c r="B2170" i="4" s="1"/>
  <c r="B2168" i="4" s="1"/>
  <c r="B2166" i="4" s="1"/>
  <c r="G2174" i="4"/>
  <c r="B2220" i="4"/>
  <c r="G2220" i="4"/>
  <c r="B2266" i="4"/>
  <c r="B2262" i="4" s="1"/>
  <c r="G2266" i="4"/>
  <c r="B2312" i="4"/>
  <c r="G2312" i="4"/>
  <c r="B2358" i="4"/>
  <c r="I2357" i="4"/>
  <c r="H2357" i="4"/>
  <c r="G2357" i="4"/>
  <c r="I2356" i="4"/>
  <c r="H2356" i="4"/>
  <c r="G2356" i="4"/>
  <c r="D9" i="4"/>
  <c r="I9" i="4"/>
  <c r="D55" i="4"/>
  <c r="I55" i="4"/>
  <c r="D101" i="4"/>
  <c r="I101" i="4"/>
  <c r="D147" i="4"/>
  <c r="I147" i="4"/>
  <c r="D193" i="4"/>
  <c r="I193" i="4"/>
  <c r="D239" i="4"/>
  <c r="I239" i="4"/>
  <c r="D285" i="4"/>
  <c r="I285" i="4"/>
  <c r="D331" i="4"/>
  <c r="I331" i="4"/>
  <c r="D377" i="4"/>
  <c r="I377" i="4"/>
  <c r="D423" i="4"/>
  <c r="I423" i="4"/>
  <c r="D469" i="4"/>
  <c r="I469" i="4"/>
  <c r="D515" i="4"/>
  <c r="I515" i="4"/>
  <c r="D561" i="4"/>
  <c r="I561" i="4"/>
  <c r="D607" i="4"/>
  <c r="I607" i="4"/>
  <c r="D653" i="4"/>
  <c r="I653" i="4"/>
  <c r="D699" i="4"/>
  <c r="I699" i="4"/>
  <c r="D745" i="4"/>
  <c r="I745" i="4"/>
  <c r="D791" i="4"/>
  <c r="I791" i="4"/>
  <c r="D837" i="4"/>
  <c r="I837" i="4"/>
  <c r="D883" i="4"/>
  <c r="I883" i="4"/>
  <c r="D929" i="4"/>
  <c r="I929" i="4"/>
  <c r="D975" i="4"/>
  <c r="I975" i="4"/>
  <c r="D1021" i="4"/>
  <c r="I1021" i="4"/>
  <c r="D1067" i="4"/>
  <c r="I1067" i="4"/>
  <c r="D1113" i="4"/>
  <c r="I1113" i="4"/>
  <c r="D1159" i="4"/>
  <c r="I1159" i="4"/>
  <c r="D1205" i="4"/>
  <c r="I1205" i="4"/>
  <c r="D1251" i="4"/>
  <c r="I1251" i="4"/>
  <c r="D1297" i="4"/>
  <c r="I1297" i="4"/>
  <c r="D1343" i="4"/>
  <c r="I1343" i="4"/>
  <c r="D1389" i="4"/>
  <c r="I1389" i="4"/>
  <c r="D1435" i="4"/>
  <c r="I1435" i="4"/>
  <c r="D1481" i="4"/>
  <c r="I1481" i="4"/>
  <c r="D1527" i="4"/>
  <c r="I1527" i="4"/>
  <c r="D1573" i="4"/>
  <c r="I1573" i="4"/>
  <c r="D1619" i="4"/>
  <c r="I1619" i="4"/>
  <c r="D1665" i="4"/>
  <c r="I1665" i="4"/>
  <c r="D1711" i="4"/>
  <c r="I1711" i="4"/>
  <c r="D1757" i="4"/>
  <c r="I1757" i="4"/>
  <c r="D1803" i="4"/>
  <c r="I1803" i="4"/>
  <c r="D1849" i="4"/>
  <c r="I1849" i="4"/>
  <c r="D1895" i="4"/>
  <c r="I1895" i="4"/>
  <c r="D1941" i="4"/>
  <c r="I1941" i="4"/>
  <c r="D1987" i="4"/>
  <c r="I1987" i="4"/>
  <c r="D2033" i="4"/>
  <c r="I2033" i="4"/>
  <c r="D2079" i="4"/>
  <c r="I2079" i="4"/>
  <c r="D2125" i="4"/>
  <c r="I2125" i="4"/>
  <c r="D2171" i="4"/>
  <c r="I2171" i="4"/>
  <c r="D2217" i="4"/>
  <c r="I2217" i="4"/>
  <c r="D2263" i="4"/>
  <c r="I2263" i="4"/>
  <c r="D2309" i="4"/>
  <c r="I2309" i="4"/>
  <c r="D2355" i="4"/>
  <c r="C9" i="4"/>
  <c r="C8" i="4" s="1"/>
  <c r="C6" i="4" s="1"/>
  <c r="C4" i="4" s="1"/>
  <c r="H9" i="4"/>
  <c r="C55" i="4"/>
  <c r="H55" i="4"/>
  <c r="C101" i="4"/>
  <c r="H101" i="4"/>
  <c r="C147" i="4"/>
  <c r="H147" i="4"/>
  <c r="C193" i="4"/>
  <c r="H193" i="4"/>
  <c r="C239" i="4"/>
  <c r="C238" i="4" s="1"/>
  <c r="H239" i="4"/>
  <c r="C285" i="4"/>
  <c r="H285" i="4"/>
  <c r="C331" i="4"/>
  <c r="C330" i="4" s="1"/>
  <c r="H331" i="4"/>
  <c r="C377" i="4"/>
  <c r="H377" i="4"/>
  <c r="C423" i="4"/>
  <c r="H423" i="4"/>
  <c r="C469" i="4"/>
  <c r="H469" i="4"/>
  <c r="C515" i="4"/>
  <c r="H515" i="4"/>
  <c r="C561" i="4"/>
  <c r="C560" i="4" s="1"/>
  <c r="H561" i="4"/>
  <c r="C607" i="4"/>
  <c r="C606" i="4" s="1"/>
  <c r="H607" i="4"/>
  <c r="C653" i="4"/>
  <c r="C652" i="4" s="1"/>
  <c r="H653" i="4"/>
  <c r="C699" i="4"/>
  <c r="C698" i="4" s="1"/>
  <c r="H699" i="4"/>
  <c r="C745" i="4"/>
  <c r="H745" i="4"/>
  <c r="C791" i="4"/>
  <c r="C790" i="4" s="1"/>
  <c r="H791" i="4"/>
  <c r="C837" i="4"/>
  <c r="H837" i="4"/>
  <c r="C883" i="4"/>
  <c r="H883" i="4"/>
  <c r="C929" i="4"/>
  <c r="H929" i="4"/>
  <c r="C975" i="4"/>
  <c r="C974" i="4" s="1"/>
  <c r="H975" i="4"/>
  <c r="C1021" i="4"/>
  <c r="C1020" i="4" s="1"/>
  <c r="H1021" i="4"/>
  <c r="C1067" i="4"/>
  <c r="H1067" i="4"/>
  <c r="C1113" i="4"/>
  <c r="C1112" i="4" s="1"/>
  <c r="H1113" i="4"/>
  <c r="C1159" i="4"/>
  <c r="C1158" i="4" s="1"/>
  <c r="H1159" i="4"/>
  <c r="C1205" i="4"/>
  <c r="C1204" i="4" s="1"/>
  <c r="H1205" i="4"/>
  <c r="C1251" i="4"/>
  <c r="H1251" i="4"/>
  <c r="C1297" i="4"/>
  <c r="C1296" i="4" s="1"/>
  <c r="H1297" i="4"/>
  <c r="C1343" i="4"/>
  <c r="H1343" i="4"/>
  <c r="C1389" i="4"/>
  <c r="H1389" i="4"/>
  <c r="C1435" i="4"/>
  <c r="H1435" i="4"/>
  <c r="C1481" i="4"/>
  <c r="H1481" i="4"/>
  <c r="C1527" i="4"/>
  <c r="C1526" i="4" s="1"/>
  <c r="H1527" i="4"/>
  <c r="C1573" i="4"/>
  <c r="C1572" i="4" s="1"/>
  <c r="H1573" i="4"/>
  <c r="C1619" i="4"/>
  <c r="C1618" i="4" s="1"/>
  <c r="H1619" i="4"/>
  <c r="C1665" i="4"/>
  <c r="C1664" i="4" s="1"/>
  <c r="H1665" i="4"/>
  <c r="C1711" i="4"/>
  <c r="H1711" i="4"/>
  <c r="C1757" i="4"/>
  <c r="H1757" i="4"/>
  <c r="C1803" i="4"/>
  <c r="C1802" i="4" s="1"/>
  <c r="H1803" i="4"/>
  <c r="C1849" i="4"/>
  <c r="H1849" i="4"/>
  <c r="C1895" i="4"/>
  <c r="H1895" i="4"/>
  <c r="C1941" i="4"/>
  <c r="H1941" i="4"/>
  <c r="C1987" i="4"/>
  <c r="C1986" i="4" s="1"/>
  <c r="H1987" i="4"/>
  <c r="C2033" i="4"/>
  <c r="H2033" i="4"/>
  <c r="C2079" i="4"/>
  <c r="C2078" i="4" s="1"/>
  <c r="H2079" i="4"/>
  <c r="C2125" i="4"/>
  <c r="H2125" i="4"/>
  <c r="C2171" i="4"/>
  <c r="C2170" i="4" s="1"/>
  <c r="H2171" i="4"/>
  <c r="C2217" i="4"/>
  <c r="H2217" i="4"/>
  <c r="C2263" i="4"/>
  <c r="H2263" i="4"/>
  <c r="C2309" i="4"/>
  <c r="H2309" i="4"/>
  <c r="C2355" i="4"/>
  <c r="B9" i="4"/>
  <c r="G9" i="4"/>
  <c r="B55" i="4"/>
  <c r="G55" i="4"/>
  <c r="B101" i="4"/>
  <c r="G101" i="4"/>
  <c r="B147" i="4"/>
  <c r="G147" i="4"/>
  <c r="B193" i="4"/>
  <c r="G193" i="4"/>
  <c r="B239" i="4"/>
  <c r="G239" i="4"/>
  <c r="B285" i="4"/>
  <c r="G285" i="4"/>
  <c r="B331" i="4"/>
  <c r="G331" i="4"/>
  <c r="B377" i="4"/>
  <c r="G377" i="4"/>
  <c r="B423" i="4"/>
  <c r="G423" i="4"/>
  <c r="B469" i="4"/>
  <c r="G469" i="4"/>
  <c r="B515" i="4"/>
  <c r="G515" i="4"/>
  <c r="B561" i="4"/>
  <c r="G561" i="4"/>
  <c r="B607" i="4"/>
  <c r="G607" i="4"/>
  <c r="B653" i="4"/>
  <c r="G653" i="4"/>
  <c r="B699" i="4"/>
  <c r="G699" i="4"/>
  <c r="B745" i="4"/>
  <c r="G745" i="4"/>
  <c r="B791" i="4"/>
  <c r="G791" i="4"/>
  <c r="B837" i="4"/>
  <c r="G837" i="4"/>
  <c r="B883" i="4"/>
  <c r="G883" i="4"/>
  <c r="B929" i="4"/>
  <c r="G929" i="4"/>
  <c r="B975" i="4"/>
  <c r="G975" i="4"/>
  <c r="B1021" i="4"/>
  <c r="G1021" i="4"/>
  <c r="B1067" i="4"/>
  <c r="G1067" i="4"/>
  <c r="B1113" i="4"/>
  <c r="G1113" i="4"/>
  <c r="B1159" i="4"/>
  <c r="G1159" i="4"/>
  <c r="B1205" i="4"/>
  <c r="G1205" i="4"/>
  <c r="B1251" i="4"/>
  <c r="G1251" i="4"/>
  <c r="B1297" i="4"/>
  <c r="G1297" i="4"/>
  <c r="B1343" i="4"/>
  <c r="G1343" i="4"/>
  <c r="B1389" i="4"/>
  <c r="G1389" i="4"/>
  <c r="B1435" i="4"/>
  <c r="G1435" i="4"/>
  <c r="B1481" i="4"/>
  <c r="G1481" i="4"/>
  <c r="B1527" i="4"/>
  <c r="G1527" i="4"/>
  <c r="B1573" i="4"/>
  <c r="G1573" i="4"/>
  <c r="B1619" i="4"/>
  <c r="G1619" i="4"/>
  <c r="B1665" i="4"/>
  <c r="G1665" i="4"/>
  <c r="B1711" i="4"/>
  <c r="G1711" i="4"/>
  <c r="B1757" i="4"/>
  <c r="G1757" i="4"/>
  <c r="B1803" i="4"/>
  <c r="G1803" i="4"/>
  <c r="B1849" i="4"/>
  <c r="G1849" i="4"/>
  <c r="B1895" i="4"/>
  <c r="G1895" i="4"/>
  <c r="B1941" i="4"/>
  <c r="G1941" i="4"/>
  <c r="B1987" i="4"/>
  <c r="G1987" i="4"/>
  <c r="B2033" i="4"/>
  <c r="G2033" i="4"/>
  <c r="B2079" i="4"/>
  <c r="G2079" i="4"/>
  <c r="B2125" i="4"/>
  <c r="G2125" i="4"/>
  <c r="B2171" i="4"/>
  <c r="G2171" i="4"/>
  <c r="B2217" i="4"/>
  <c r="G2217" i="4"/>
  <c r="B2263" i="4"/>
  <c r="G2263" i="4"/>
  <c r="B2309" i="4"/>
  <c r="G2309" i="4"/>
  <c r="B2355" i="4"/>
  <c r="D8" i="4"/>
  <c r="D6" i="4" s="1"/>
  <c r="D4" i="4" s="1"/>
  <c r="D238" i="4"/>
  <c r="D422" i="4"/>
  <c r="D698" i="4"/>
  <c r="D928" i="4"/>
  <c r="D1342" i="4"/>
  <c r="D1664" i="4"/>
  <c r="D1894" i="4"/>
  <c r="D2262" i="4"/>
  <c r="C100" i="4"/>
  <c r="C284" i="4"/>
  <c r="C376" i="4"/>
  <c r="C422" i="4"/>
  <c r="C468" i="4"/>
  <c r="C514" i="4"/>
  <c r="H560" i="4"/>
  <c r="H606" i="4"/>
  <c r="H652" i="4"/>
  <c r="C744" i="4"/>
  <c r="H790" i="4"/>
  <c r="C882" i="4"/>
  <c r="H928" i="4"/>
  <c r="C1066" i="4"/>
  <c r="H1112" i="4"/>
  <c r="H1158" i="4"/>
  <c r="C1250" i="4"/>
  <c r="H1296" i="4"/>
  <c r="H1294" i="4" s="1"/>
  <c r="H1292" i="4" s="1"/>
  <c r="C1388" i="4"/>
  <c r="C1434" i="4"/>
  <c r="C1480" i="4"/>
  <c r="H1526" i="4"/>
  <c r="H1572" i="4"/>
  <c r="H1618" i="4"/>
  <c r="C1710" i="4"/>
  <c r="C1848" i="4"/>
  <c r="H1940" i="4"/>
  <c r="H2032" i="4"/>
  <c r="H2030" i="4" s="1"/>
  <c r="H2028" i="4" s="1"/>
  <c r="C2124" i="4"/>
  <c r="H2170" i="4"/>
  <c r="C2262" i="4"/>
  <c r="B8" i="4"/>
  <c r="B6" i="4" s="1"/>
  <c r="B4" i="4" s="1"/>
  <c r="B100" i="4"/>
  <c r="B192" i="4"/>
  <c r="B284" i="4"/>
  <c r="B422" i="4"/>
  <c r="B514" i="4"/>
  <c r="B606" i="4"/>
  <c r="B698" i="4"/>
  <c r="B790" i="4"/>
  <c r="B882" i="4"/>
  <c r="B974" i="4"/>
  <c r="B1112" i="4"/>
  <c r="B1250" i="4"/>
  <c r="B1342" i="4"/>
  <c r="B1480" i="4"/>
  <c r="B1618" i="4"/>
  <c r="B1756" i="4"/>
  <c r="B1848" i="4"/>
  <c r="B2032" i="4"/>
  <c r="B2216" i="4"/>
  <c r="B2308" i="4"/>
  <c r="D1662" i="4"/>
  <c r="D1660" i="4" s="1"/>
  <c r="H558" i="4"/>
  <c r="H556" i="4" s="1"/>
  <c r="H1110" i="4"/>
  <c r="H1108" i="4" s="1"/>
  <c r="H374" i="4" l="1"/>
  <c r="H372" i="4" s="1"/>
  <c r="B1984" i="4"/>
  <c r="B1982" i="4" s="1"/>
  <c r="B1020" i="4"/>
  <c r="B1616" i="4"/>
  <c r="B1614" i="4" s="1"/>
  <c r="B604" i="4"/>
  <c r="B602" i="4" s="1"/>
  <c r="B1340" i="4"/>
  <c r="B1338" i="4" s="1"/>
  <c r="B972" i="4"/>
  <c r="B970" i="4" s="1"/>
  <c r="B788" i="4"/>
  <c r="B786" i="4" s="1"/>
  <c r="B558" i="4"/>
  <c r="B556" i="4" s="1"/>
  <c r="B282" i="4"/>
  <c r="B280" i="4" s="1"/>
  <c r="B144" i="4"/>
  <c r="B142" i="4" s="1"/>
  <c r="H2306" i="4"/>
  <c r="H2304" i="4" s="1"/>
  <c r="H2168" i="4"/>
  <c r="H2166" i="4" s="1"/>
  <c r="D190" i="4"/>
  <c r="D188" i="4" s="1"/>
  <c r="B2354" i="4"/>
  <c r="D1066" i="4"/>
  <c r="B880" i="4"/>
  <c r="B878" i="4" s="1"/>
  <c r="H2214" i="4"/>
  <c r="H2212" i="4" s="1"/>
  <c r="B1846" i="4"/>
  <c r="B1844" i="4" s="1"/>
  <c r="B1478" i="4"/>
  <c r="B1476" i="4" s="1"/>
  <c r="B1110" i="4"/>
  <c r="B1108" i="4" s="1"/>
  <c r="B834" i="4"/>
  <c r="B832" i="4" s="1"/>
  <c r="B650" i="4"/>
  <c r="B648" i="4" s="1"/>
  <c r="B512" i="4"/>
  <c r="B510" i="4" s="1"/>
  <c r="B420" i="4"/>
  <c r="B418" i="4" s="1"/>
  <c r="B52" i="4"/>
  <c r="H1984" i="4"/>
  <c r="H1982" i="4" s="1"/>
  <c r="H1892" i="4"/>
  <c r="H1890" i="4" s="1"/>
  <c r="H1570" i="4"/>
  <c r="H1568" i="4" s="1"/>
  <c r="H1524" i="4"/>
  <c r="H1522" i="4" s="1"/>
  <c r="H1432" i="4"/>
  <c r="H1430" i="4" s="1"/>
  <c r="H604" i="4"/>
  <c r="H602" i="4" s="1"/>
  <c r="H282" i="4"/>
  <c r="H280" i="4" s="1"/>
  <c r="D1110" i="4"/>
  <c r="D1108" i="4" s="1"/>
  <c r="D926" i="4"/>
  <c r="D924" i="4" s="1"/>
  <c r="B936" i="4"/>
  <c r="B384" i="4"/>
  <c r="H1626" i="4"/>
  <c r="H1616" i="4" s="1"/>
  <c r="H1614" i="4" s="1"/>
  <c r="H1488" i="4"/>
  <c r="H890" i="4"/>
  <c r="H880" i="4" s="1"/>
  <c r="H878" i="4" s="1"/>
  <c r="B1442" i="4"/>
  <c r="B1304" i="4"/>
  <c r="B1294" i="4" s="1"/>
  <c r="B1292" i="4" s="1"/>
  <c r="B1028" i="4"/>
  <c r="H1948" i="4"/>
  <c r="H1938" i="4" s="1"/>
  <c r="H1936" i="4" s="1"/>
  <c r="H706" i="4"/>
  <c r="H246" i="4"/>
  <c r="H154" i="4"/>
  <c r="H144" i="4" s="1"/>
  <c r="H142" i="4" s="1"/>
  <c r="D2224" i="4"/>
  <c r="C108" i="4"/>
  <c r="C98" i="4" s="1"/>
  <c r="C96" i="4" s="1"/>
  <c r="B752" i="4"/>
  <c r="B742" i="4" s="1"/>
  <c r="B740" i="4" s="1"/>
  <c r="H1166" i="4"/>
  <c r="D2040" i="4"/>
  <c r="B2224" i="4"/>
  <c r="B2214" i="4" s="1"/>
  <c r="B2212" i="4" s="1"/>
  <c r="B2040" i="4"/>
  <c r="H2132" i="4"/>
  <c r="H1350" i="4"/>
  <c r="H1340" i="4" s="1"/>
  <c r="H1338" i="4" s="1"/>
  <c r="B1434" i="4"/>
  <c r="B376" i="4"/>
  <c r="H1848" i="4"/>
  <c r="H1846" i="4" s="1"/>
  <c r="H1844" i="4" s="1"/>
  <c r="H1756" i="4"/>
  <c r="H1664" i="4"/>
  <c r="H1480" i="4"/>
  <c r="H1204" i="4"/>
  <c r="H1066" i="4"/>
  <c r="H1020" i="4"/>
  <c r="H744" i="4"/>
  <c r="H742" i="4" s="1"/>
  <c r="H740" i="4" s="1"/>
  <c r="H192" i="4"/>
  <c r="H54" i="4"/>
  <c r="D1480" i="4"/>
  <c r="D1478" i="4" s="1"/>
  <c r="D1476" i="4" s="1"/>
  <c r="D1434" i="4"/>
  <c r="D790" i="4"/>
  <c r="D100" i="4"/>
  <c r="C2308" i="4"/>
  <c r="C2216" i="4"/>
  <c r="C1756" i="4"/>
  <c r="C928" i="4"/>
  <c r="C192" i="4"/>
  <c r="C2032" i="4"/>
  <c r="C1940" i="4"/>
  <c r="C1894" i="4"/>
  <c r="C1342" i="4"/>
  <c r="C54" i="4"/>
  <c r="G1626" i="4"/>
  <c r="G1488" i="4"/>
  <c r="G1120" i="4"/>
  <c r="G982" i="4"/>
  <c r="G844" i="4"/>
  <c r="G706" i="4"/>
  <c r="G338" i="4"/>
  <c r="G292" i="4"/>
  <c r="G108" i="4"/>
  <c r="G62" i="4"/>
  <c r="G16" i="4"/>
  <c r="C2178" i="4"/>
  <c r="C2168" i="4" s="1"/>
  <c r="C2166" i="4" s="1"/>
  <c r="C2040" i="4"/>
  <c r="C1626" i="4"/>
  <c r="C1616" i="4" s="1"/>
  <c r="C1614" i="4" s="1"/>
  <c r="C1396" i="4"/>
  <c r="C1120" i="4"/>
  <c r="C1110" i="4" s="1"/>
  <c r="C1108" i="4" s="1"/>
  <c r="C798" i="4"/>
  <c r="C788" i="4" s="1"/>
  <c r="C786" i="4" s="1"/>
  <c r="C338" i="4"/>
  <c r="C328" i="4" s="1"/>
  <c r="C326" i="4" s="1"/>
  <c r="B1534" i="4"/>
  <c r="D2354" i="4"/>
  <c r="B2352" i="4"/>
  <c r="B2350" i="4" s="1"/>
  <c r="C2354" i="4"/>
  <c r="C2362" i="4"/>
  <c r="D2362" i="4"/>
  <c r="D2352" i="4" s="1"/>
  <c r="D2350" i="4" s="1"/>
  <c r="G2316" i="4"/>
  <c r="B2316" i="4"/>
  <c r="B2306" i="4" s="1"/>
  <c r="B2304" i="4" s="1"/>
  <c r="C2316" i="4"/>
  <c r="C2306" i="4" s="1"/>
  <c r="C2304" i="4" s="1"/>
  <c r="D2316" i="4"/>
  <c r="D2306" i="4" s="1"/>
  <c r="D2304" i="4" s="1"/>
  <c r="G2270" i="4"/>
  <c r="H2262" i="4"/>
  <c r="H2260" i="4" s="1"/>
  <c r="H2258" i="4" s="1"/>
  <c r="C2270" i="4"/>
  <c r="C2260" i="4" s="1"/>
  <c r="C2258" i="4" s="1"/>
  <c r="B2260" i="4"/>
  <c r="B2258" i="4" s="1"/>
  <c r="D2270" i="4"/>
  <c r="D2260" i="4" s="1"/>
  <c r="D2258" i="4" s="1"/>
  <c r="G2224" i="4"/>
  <c r="C2224" i="4"/>
  <c r="D2214" i="4"/>
  <c r="D2212" i="4" s="1"/>
  <c r="C2214" i="4"/>
  <c r="C2212" i="4" s="1"/>
  <c r="G2178" i="4"/>
  <c r="D2178" i="4"/>
  <c r="D2168" i="4" s="1"/>
  <c r="D2166" i="4" s="1"/>
  <c r="H2122" i="4"/>
  <c r="H2120" i="4" s="1"/>
  <c r="G2132" i="4"/>
  <c r="C2132" i="4"/>
  <c r="C2122" i="4" s="1"/>
  <c r="C2120" i="4" s="1"/>
  <c r="D2132" i="4"/>
  <c r="D2122" i="4" s="1"/>
  <c r="D2120" i="4" s="1"/>
  <c r="G2086" i="4"/>
  <c r="H2076" i="4"/>
  <c r="H2074" i="4" s="1"/>
  <c r="C2086" i="4"/>
  <c r="C2076" i="4" s="1"/>
  <c r="C2074" i="4" s="1"/>
  <c r="B2076" i="4"/>
  <c r="B2074" i="4" s="1"/>
  <c r="D2086" i="4"/>
  <c r="D2076" i="4" s="1"/>
  <c r="D2074" i="4" s="1"/>
  <c r="G2040" i="4"/>
  <c r="B2030" i="4"/>
  <c r="B2028" i="4" s="1"/>
  <c r="D2030" i="4"/>
  <c r="D2028" i="4" s="1"/>
  <c r="C2030" i="4"/>
  <c r="C2028" i="4" s="1"/>
  <c r="G1994" i="4"/>
  <c r="C1994" i="4"/>
  <c r="C1984" i="4" s="1"/>
  <c r="C1982" i="4" s="1"/>
  <c r="D1994" i="4"/>
  <c r="D1984" i="4" s="1"/>
  <c r="D1982" i="4" s="1"/>
  <c r="G1948" i="4"/>
  <c r="C1948" i="4"/>
  <c r="C1938" i="4" s="1"/>
  <c r="C1936" i="4" s="1"/>
  <c r="D1948" i="4"/>
  <c r="D1938" i="4" s="1"/>
  <c r="D1936" i="4" s="1"/>
  <c r="B1940" i="4"/>
  <c r="B1938" i="4" s="1"/>
  <c r="B1936" i="4" s="1"/>
  <c r="G1902" i="4"/>
  <c r="C1902" i="4"/>
  <c r="C1892" i="4" s="1"/>
  <c r="C1890" i="4" s="1"/>
  <c r="B1892" i="4"/>
  <c r="B1890" i="4" s="1"/>
  <c r="D1902" i="4"/>
  <c r="D1892" i="4" s="1"/>
  <c r="D1890" i="4" s="1"/>
  <c r="G1856" i="4"/>
  <c r="C1856" i="4"/>
  <c r="C1846" i="4" s="1"/>
  <c r="C1844" i="4" s="1"/>
  <c r="D1846" i="4"/>
  <c r="D1844" i="4" s="1"/>
  <c r="G1810" i="4"/>
  <c r="H1800" i="4"/>
  <c r="H1798" i="4" s="1"/>
  <c r="C1810" i="4"/>
  <c r="C1800" i="4" s="1"/>
  <c r="C1798" i="4" s="1"/>
  <c r="D1810" i="4"/>
  <c r="D1800" i="4" s="1"/>
  <c r="D1798" i="4" s="1"/>
  <c r="G1764" i="4"/>
  <c r="H1754" i="4"/>
  <c r="H1752" i="4" s="1"/>
  <c r="C1764" i="4"/>
  <c r="C1754" i="4" s="1"/>
  <c r="C1752" i="4" s="1"/>
  <c r="B1754" i="4"/>
  <c r="B1752" i="4" s="1"/>
  <c r="D1764" i="4"/>
  <c r="D1754" i="4" s="1"/>
  <c r="D1752" i="4" s="1"/>
  <c r="G1718" i="4"/>
  <c r="H1710" i="4"/>
  <c r="H1708" i="4" s="1"/>
  <c r="H1706" i="4" s="1"/>
  <c r="C1718" i="4"/>
  <c r="C1708" i="4" s="1"/>
  <c r="C1706" i="4" s="1"/>
  <c r="B1708" i="4"/>
  <c r="B1706" i="4" s="1"/>
  <c r="D1718" i="4"/>
  <c r="D1708" i="4" s="1"/>
  <c r="D1706" i="4" s="1"/>
  <c r="G1672" i="4"/>
  <c r="H1662" i="4"/>
  <c r="H1660" i="4" s="1"/>
  <c r="C1672" i="4"/>
  <c r="C1662" i="4" s="1"/>
  <c r="C1660" i="4" s="1"/>
  <c r="B1662" i="4"/>
  <c r="B1660" i="4" s="1"/>
  <c r="D1626" i="4"/>
  <c r="D1616" i="4" s="1"/>
  <c r="D1614" i="4" s="1"/>
  <c r="G1580" i="4"/>
  <c r="C1580" i="4"/>
  <c r="C1570" i="4" s="1"/>
  <c r="C1568" i="4" s="1"/>
  <c r="B1570" i="4"/>
  <c r="B1568" i="4" s="1"/>
  <c r="D1580" i="4"/>
  <c r="D1570" i="4" s="1"/>
  <c r="D1568" i="4" s="1"/>
  <c r="G1534" i="4"/>
  <c r="C1534" i="4"/>
  <c r="C1524" i="4" s="1"/>
  <c r="C1522" i="4" s="1"/>
  <c r="D1534" i="4"/>
  <c r="B1526" i="4"/>
  <c r="B1524" i="4" s="1"/>
  <c r="B1522" i="4" s="1"/>
  <c r="D1526" i="4"/>
  <c r="D1524" i="4" s="1"/>
  <c r="D1522" i="4" s="1"/>
  <c r="H1478" i="4"/>
  <c r="H1476" i="4" s="1"/>
  <c r="C1488" i="4"/>
  <c r="C1478" i="4" s="1"/>
  <c r="C1476" i="4" s="1"/>
  <c r="G1442" i="4"/>
  <c r="B1432" i="4"/>
  <c r="B1430" i="4" s="1"/>
  <c r="C1442" i="4"/>
  <c r="C1432" i="4" s="1"/>
  <c r="C1430" i="4" s="1"/>
  <c r="D1442" i="4"/>
  <c r="D1432" i="4" s="1"/>
  <c r="D1430" i="4" s="1"/>
  <c r="G1396" i="4"/>
  <c r="H1396" i="4"/>
  <c r="H1386" i="4" s="1"/>
  <c r="H1384" i="4" s="1"/>
  <c r="B1396" i="4"/>
  <c r="B1386" i="4" s="1"/>
  <c r="B1384" i="4" s="1"/>
  <c r="C1386" i="4"/>
  <c r="C1384" i="4" s="1"/>
  <c r="D1396" i="4"/>
  <c r="D1386" i="4" s="1"/>
  <c r="D1384" i="4" s="1"/>
  <c r="G1350" i="4"/>
  <c r="C1350" i="4"/>
  <c r="C1340" i="4" s="1"/>
  <c r="C1338" i="4" s="1"/>
  <c r="D1350" i="4"/>
  <c r="D1340" i="4" s="1"/>
  <c r="D1338" i="4" s="1"/>
  <c r="G1304" i="4"/>
  <c r="C1304" i="4"/>
  <c r="C1294" i="4" s="1"/>
  <c r="C1292" i="4" s="1"/>
  <c r="D1304" i="4"/>
  <c r="D1296" i="4"/>
  <c r="G1258" i="4"/>
  <c r="H1248" i="4"/>
  <c r="H1246" i="4" s="1"/>
  <c r="C1258" i="4"/>
  <c r="C1248" i="4" s="1"/>
  <c r="C1246" i="4" s="1"/>
  <c r="D1258" i="4"/>
  <c r="D1248" i="4" s="1"/>
  <c r="D1246" i="4" s="1"/>
  <c r="G1212" i="4"/>
  <c r="H1202" i="4"/>
  <c r="H1200" i="4" s="1"/>
  <c r="C1212" i="4"/>
  <c r="C1202" i="4" s="1"/>
  <c r="C1200" i="4" s="1"/>
  <c r="B1212" i="4"/>
  <c r="B1202" i="4" s="1"/>
  <c r="B1200" i="4" s="1"/>
  <c r="D1212" i="4"/>
  <c r="D1202" i="4" s="1"/>
  <c r="D1200" i="4" s="1"/>
  <c r="G1166" i="4"/>
  <c r="H1156" i="4"/>
  <c r="H1154" i="4" s="1"/>
  <c r="C1166" i="4"/>
  <c r="B1166" i="4"/>
  <c r="B1156" i="4" s="1"/>
  <c r="B1154" i="4" s="1"/>
  <c r="C1156" i="4"/>
  <c r="C1154" i="4" s="1"/>
  <c r="D1166" i="4"/>
  <c r="D1156" i="4" s="1"/>
  <c r="D1154" i="4" s="1"/>
  <c r="G1074" i="4"/>
  <c r="H1064" i="4"/>
  <c r="H1062" i="4" s="1"/>
  <c r="B1074" i="4"/>
  <c r="B1064" i="4" s="1"/>
  <c r="B1062" i="4" s="1"/>
  <c r="C1074" i="4"/>
  <c r="C1064" i="4" s="1"/>
  <c r="C1062" i="4" s="1"/>
  <c r="D1074" i="4"/>
  <c r="D1064" i="4" s="1"/>
  <c r="D1062" i="4" s="1"/>
  <c r="G1028" i="4"/>
  <c r="H1018" i="4"/>
  <c r="H1016" i="4" s="1"/>
  <c r="B1018" i="4"/>
  <c r="B1016" i="4" s="1"/>
  <c r="C1028" i="4"/>
  <c r="C1018" i="4" s="1"/>
  <c r="C1016" i="4" s="1"/>
  <c r="D1028" i="4"/>
  <c r="D1018" i="4" s="1"/>
  <c r="D1016" i="4" s="1"/>
  <c r="C982" i="4"/>
  <c r="C972" i="4" s="1"/>
  <c r="C970" i="4" s="1"/>
  <c r="D982" i="4"/>
  <c r="D972" i="4" s="1"/>
  <c r="D970" i="4" s="1"/>
  <c r="H936" i="4"/>
  <c r="H926" i="4" s="1"/>
  <c r="H924" i="4" s="1"/>
  <c r="G936" i="4"/>
  <c r="B926" i="4"/>
  <c r="B924" i="4" s="1"/>
  <c r="C936" i="4"/>
  <c r="C926" i="4" s="1"/>
  <c r="C924" i="4" s="1"/>
  <c r="G890" i="4"/>
  <c r="C890" i="4"/>
  <c r="C880" i="4" s="1"/>
  <c r="C878" i="4" s="1"/>
  <c r="D890" i="4"/>
  <c r="D880" i="4" s="1"/>
  <c r="D878" i="4" s="1"/>
  <c r="H844" i="4"/>
  <c r="H834" i="4" s="1"/>
  <c r="H832" i="4" s="1"/>
  <c r="C844" i="4"/>
  <c r="D844" i="4"/>
  <c r="D834" i="4" s="1"/>
  <c r="D832" i="4" s="1"/>
  <c r="C836" i="4"/>
  <c r="C834" i="4" s="1"/>
  <c r="C832" i="4" s="1"/>
  <c r="H798" i="4"/>
  <c r="H788" i="4" s="1"/>
  <c r="H786" i="4" s="1"/>
  <c r="G798" i="4"/>
  <c r="D798" i="4"/>
  <c r="D788" i="4" s="1"/>
  <c r="D786" i="4" s="1"/>
  <c r="G752" i="4"/>
  <c r="C752" i="4"/>
  <c r="C742" i="4" s="1"/>
  <c r="C740" i="4" s="1"/>
  <c r="D742" i="4"/>
  <c r="D740" i="4" s="1"/>
  <c r="H696" i="4"/>
  <c r="H694" i="4" s="1"/>
  <c r="C706" i="4"/>
  <c r="C696" i="4" s="1"/>
  <c r="C694" i="4" s="1"/>
  <c r="D706" i="4"/>
  <c r="D696" i="4" s="1"/>
  <c r="D694" i="4" s="1"/>
  <c r="G660" i="4"/>
  <c r="H650" i="4"/>
  <c r="H648" i="4" s="1"/>
  <c r="C660" i="4"/>
  <c r="C650" i="4" s="1"/>
  <c r="C648" i="4" s="1"/>
  <c r="D660" i="4"/>
  <c r="D650" i="4" s="1"/>
  <c r="D648" i="4" s="1"/>
  <c r="G614" i="4"/>
  <c r="C614" i="4"/>
  <c r="C604" i="4" s="1"/>
  <c r="C602" i="4" s="1"/>
  <c r="D614" i="4"/>
  <c r="D604" i="4" s="1"/>
  <c r="D602" i="4" s="1"/>
  <c r="G568" i="4"/>
  <c r="C568" i="4"/>
  <c r="C558" i="4" s="1"/>
  <c r="C556" i="4" s="1"/>
  <c r="D558" i="4"/>
  <c r="D556" i="4" s="1"/>
  <c r="G522" i="4"/>
  <c r="C522" i="4"/>
  <c r="C512" i="4" s="1"/>
  <c r="C510" i="4" s="1"/>
  <c r="D522" i="4"/>
  <c r="D512" i="4" s="1"/>
  <c r="D510" i="4" s="1"/>
  <c r="G476" i="4"/>
  <c r="C476" i="4"/>
  <c r="C466" i="4" s="1"/>
  <c r="C464" i="4" s="1"/>
  <c r="D476" i="4"/>
  <c r="D466" i="4" s="1"/>
  <c r="D464" i="4" s="1"/>
  <c r="G430" i="4"/>
  <c r="H420" i="4"/>
  <c r="H418" i="4" s="1"/>
  <c r="C430" i="4"/>
  <c r="C420" i="4" s="1"/>
  <c r="C418" i="4" s="1"/>
  <c r="D430" i="4"/>
  <c r="D420" i="4" s="1"/>
  <c r="D418" i="4" s="1"/>
  <c r="G384" i="4"/>
  <c r="B374" i="4"/>
  <c r="B372" i="4" s="1"/>
  <c r="C384" i="4"/>
  <c r="C374" i="4" s="1"/>
  <c r="C372" i="4" s="1"/>
  <c r="D374" i="4"/>
  <c r="D372" i="4" s="1"/>
  <c r="H328" i="4"/>
  <c r="H326" i="4" s="1"/>
  <c r="D338" i="4"/>
  <c r="D328" i="4" s="1"/>
  <c r="D326" i="4" s="1"/>
  <c r="C292" i="4"/>
  <c r="C282" i="4" s="1"/>
  <c r="C280" i="4" s="1"/>
  <c r="D292" i="4"/>
  <c r="D282" i="4" s="1"/>
  <c r="D280" i="4" s="1"/>
  <c r="H236" i="4"/>
  <c r="H234" i="4" s="1"/>
  <c r="G246" i="4"/>
  <c r="C246" i="4"/>
  <c r="C236" i="4" s="1"/>
  <c r="C234" i="4" s="1"/>
  <c r="D246" i="4"/>
  <c r="D236" i="4" s="1"/>
  <c r="D234" i="4" s="1"/>
  <c r="G200" i="4"/>
  <c r="H190" i="4"/>
  <c r="H188" i="4" s="1"/>
  <c r="C200" i="4"/>
  <c r="C190" i="4" s="1"/>
  <c r="C188" i="4" s="1"/>
  <c r="B190" i="4"/>
  <c r="B188" i="4" s="1"/>
  <c r="G154" i="4"/>
  <c r="H2377" i="4"/>
  <c r="C154" i="4"/>
  <c r="D154" i="4"/>
  <c r="D144" i="4" s="1"/>
  <c r="D142" i="4" s="1"/>
  <c r="C146" i="4"/>
  <c r="C144" i="4" s="1"/>
  <c r="C142" i="4" s="1"/>
  <c r="G2377" i="4"/>
  <c r="I2377" i="4"/>
  <c r="H108" i="4"/>
  <c r="H98" i="4" s="1"/>
  <c r="H96" i="4" s="1"/>
  <c r="G2385" i="4"/>
  <c r="I2385" i="4"/>
  <c r="D108" i="4"/>
  <c r="D98" i="4" s="1"/>
  <c r="D96" i="4" s="1"/>
  <c r="B98" i="4"/>
  <c r="B96" i="4" s="1"/>
  <c r="H2385" i="4"/>
  <c r="H62" i="4"/>
  <c r="H52" i="4" s="1"/>
  <c r="H50" i="4" s="1"/>
  <c r="B50" i="4"/>
  <c r="G2388" i="4"/>
  <c r="I2388" i="4"/>
  <c r="C62" i="4"/>
  <c r="C52" i="4" s="1"/>
  <c r="D62" i="4"/>
  <c r="D52" i="4" s="1"/>
  <c r="D50" i="4" s="1"/>
  <c r="H2388" i="4"/>
  <c r="H16" i="4"/>
  <c r="H6" i="4" s="1"/>
  <c r="H4" i="4" s="1"/>
  <c r="H2354" i="4"/>
  <c r="H2355" i="4"/>
  <c r="H2363" i="4"/>
  <c r="G2355" i="4"/>
  <c r="I2355" i="4"/>
  <c r="G2308" i="4"/>
  <c r="G2306" i="4" s="1"/>
  <c r="G2304" i="4" s="1"/>
  <c r="G2262" i="4"/>
  <c r="G2260" i="4" s="1"/>
  <c r="G2258" i="4" s="1"/>
  <c r="G2216" i="4"/>
  <c r="G2214" i="4" s="1"/>
  <c r="G2212" i="4" s="1"/>
  <c r="G2170" i="4"/>
  <c r="G2168" i="4" s="1"/>
  <c r="G2166" i="4" s="1"/>
  <c r="G2124" i="4"/>
  <c r="G2122" i="4" s="1"/>
  <c r="G2120" i="4" s="1"/>
  <c r="G2078" i="4"/>
  <c r="G2076" i="4" s="1"/>
  <c r="G2074" i="4" s="1"/>
  <c r="G2032" i="4"/>
  <c r="G2030" i="4" s="1"/>
  <c r="G2028" i="4" s="1"/>
  <c r="G1986" i="4"/>
  <c r="G1984" i="4" s="1"/>
  <c r="G1982" i="4" s="1"/>
  <c r="G1940" i="4"/>
  <c r="G1938" i="4" s="1"/>
  <c r="G1936" i="4" s="1"/>
  <c r="G1894" i="4"/>
  <c r="G1892" i="4" s="1"/>
  <c r="G1890" i="4" s="1"/>
  <c r="G1848" i="4"/>
  <c r="G1846" i="4" s="1"/>
  <c r="G1844" i="4" s="1"/>
  <c r="G1802" i="4"/>
  <c r="G1800" i="4" s="1"/>
  <c r="G1798" i="4" s="1"/>
  <c r="G1756" i="4"/>
  <c r="G1754" i="4" s="1"/>
  <c r="G1752" i="4" s="1"/>
  <c r="G1710" i="4"/>
  <c r="G1708" i="4" s="1"/>
  <c r="G1706" i="4" s="1"/>
  <c r="G1664" i="4"/>
  <c r="G1662" i="4" s="1"/>
  <c r="G1660" i="4" s="1"/>
  <c r="G1618" i="4"/>
  <c r="G1616" i="4" s="1"/>
  <c r="G1614" i="4" s="1"/>
  <c r="G1572" i="4"/>
  <c r="G1570" i="4" s="1"/>
  <c r="G1568" i="4" s="1"/>
  <c r="G1526" i="4"/>
  <c r="G1524" i="4" s="1"/>
  <c r="G1522" i="4" s="1"/>
  <c r="G1480" i="4"/>
  <c r="G1478" i="4" s="1"/>
  <c r="G1476" i="4" s="1"/>
  <c r="G1434" i="4"/>
  <c r="G1432" i="4" s="1"/>
  <c r="G1430" i="4" s="1"/>
  <c r="G1388" i="4"/>
  <c r="G1386" i="4" s="1"/>
  <c r="G1384" i="4" s="1"/>
  <c r="G1342" i="4"/>
  <c r="G1340" i="4" s="1"/>
  <c r="G1338" i="4" s="1"/>
  <c r="G1296" i="4"/>
  <c r="G1250" i="4"/>
  <c r="G1248" i="4" s="1"/>
  <c r="G1246" i="4" s="1"/>
  <c r="G1204" i="4"/>
  <c r="G1202" i="4" s="1"/>
  <c r="G1200" i="4" s="1"/>
  <c r="G1158" i="4"/>
  <c r="G1156" i="4" s="1"/>
  <c r="G1154" i="4" s="1"/>
  <c r="G1112" i="4"/>
  <c r="G1110" i="4" s="1"/>
  <c r="G1108" i="4" s="1"/>
  <c r="G1066" i="4"/>
  <c r="G1064" i="4" s="1"/>
  <c r="G1062" i="4" s="1"/>
  <c r="G1020" i="4"/>
  <c r="G1018" i="4" s="1"/>
  <c r="G1016" i="4" s="1"/>
  <c r="G974" i="4"/>
  <c r="G972" i="4" s="1"/>
  <c r="G970" i="4" s="1"/>
  <c r="G928" i="4"/>
  <c r="G926" i="4" s="1"/>
  <c r="G924" i="4" s="1"/>
  <c r="G882" i="4"/>
  <c r="G836" i="4"/>
  <c r="G834" i="4" s="1"/>
  <c r="G832" i="4" s="1"/>
  <c r="G790" i="4"/>
  <c r="G788" i="4" s="1"/>
  <c r="G786" i="4" s="1"/>
  <c r="G744" i="4"/>
  <c r="G742" i="4" s="1"/>
  <c r="G740" i="4" s="1"/>
  <c r="G698" i="4"/>
  <c r="G696" i="4" s="1"/>
  <c r="G694" i="4" s="1"/>
  <c r="G652" i="4"/>
  <c r="G650" i="4" s="1"/>
  <c r="G648" i="4" s="1"/>
  <c r="G606" i="4"/>
  <c r="G604" i="4" s="1"/>
  <c r="G602" i="4" s="1"/>
  <c r="G560" i="4"/>
  <c r="G558" i="4" s="1"/>
  <c r="G556" i="4" s="1"/>
  <c r="G514" i="4"/>
  <c r="G512" i="4" s="1"/>
  <c r="G510" i="4" s="1"/>
  <c r="G468" i="4"/>
  <c r="G466" i="4" s="1"/>
  <c r="G464" i="4" s="1"/>
  <c r="G422" i="4"/>
  <c r="G420" i="4" s="1"/>
  <c r="G418" i="4" s="1"/>
  <c r="G376" i="4"/>
  <c r="G374" i="4" s="1"/>
  <c r="G372" i="4" s="1"/>
  <c r="G330" i="4"/>
  <c r="G328" i="4" s="1"/>
  <c r="G326" i="4" s="1"/>
  <c r="G284" i="4"/>
  <c r="G282" i="4" s="1"/>
  <c r="G280" i="4" s="1"/>
  <c r="G238" i="4"/>
  <c r="G236" i="4" s="1"/>
  <c r="G234" i="4" s="1"/>
  <c r="G192" i="4"/>
  <c r="G190" i="4" s="1"/>
  <c r="G188" i="4" s="1"/>
  <c r="G146" i="4"/>
  <c r="G144" i="4" s="1"/>
  <c r="G142" i="4" s="1"/>
  <c r="G100" i="4"/>
  <c r="G98" i="4" s="1"/>
  <c r="G96" i="4" s="1"/>
  <c r="G54" i="4"/>
  <c r="G52" i="4" s="1"/>
  <c r="G50" i="4" s="1"/>
  <c r="G8" i="4"/>
  <c r="G6" i="4" s="1"/>
  <c r="G4" i="4" s="1"/>
  <c r="I2308" i="4"/>
  <c r="I2262" i="4"/>
  <c r="I2216" i="4"/>
  <c r="I2170" i="4"/>
  <c r="I2124" i="4"/>
  <c r="I2078" i="4"/>
  <c r="I2032" i="4"/>
  <c r="I1986" i="4"/>
  <c r="I1940" i="4"/>
  <c r="I1894" i="4"/>
  <c r="I1848" i="4"/>
  <c r="I1802" i="4"/>
  <c r="I1756" i="4"/>
  <c r="I1710" i="4"/>
  <c r="I1664" i="4"/>
  <c r="I1618" i="4"/>
  <c r="I1572" i="4"/>
  <c r="I1526" i="4"/>
  <c r="I1480" i="4"/>
  <c r="I1434" i="4"/>
  <c r="I1388" i="4"/>
  <c r="I1342" i="4"/>
  <c r="I1296" i="4"/>
  <c r="I1250" i="4"/>
  <c r="I1204" i="4"/>
  <c r="I1158" i="4"/>
  <c r="I1112" i="4"/>
  <c r="I1066" i="4"/>
  <c r="I1020" i="4"/>
  <c r="I974" i="4"/>
  <c r="I928" i="4"/>
  <c r="I882" i="4"/>
  <c r="I836" i="4"/>
  <c r="I790" i="4"/>
  <c r="I744" i="4"/>
  <c r="I698" i="4"/>
  <c r="I652" i="4"/>
  <c r="I606" i="4"/>
  <c r="I560" i="4"/>
  <c r="I514" i="4"/>
  <c r="I468" i="4"/>
  <c r="I422" i="4"/>
  <c r="I376" i="4"/>
  <c r="I330" i="4"/>
  <c r="I284" i="4"/>
  <c r="I238" i="4"/>
  <c r="I192" i="4"/>
  <c r="I146" i="4"/>
  <c r="I100" i="4"/>
  <c r="I54" i="4"/>
  <c r="I8" i="4"/>
  <c r="G2370" i="4"/>
  <c r="I2370" i="4"/>
  <c r="G2383" i="4"/>
  <c r="I2383" i="4"/>
  <c r="G2363" i="4"/>
  <c r="I2363" i="4"/>
  <c r="I2316" i="4"/>
  <c r="I2270" i="4"/>
  <c r="I2224" i="4"/>
  <c r="I2178" i="4"/>
  <c r="I2132" i="4"/>
  <c r="I2086" i="4"/>
  <c r="I2040" i="4"/>
  <c r="I1994" i="4"/>
  <c r="I1948" i="4"/>
  <c r="I1902" i="4"/>
  <c r="I1856" i="4"/>
  <c r="I1810" i="4"/>
  <c r="I1764" i="4"/>
  <c r="I1718" i="4"/>
  <c r="I1672" i="4"/>
  <c r="I1626" i="4"/>
  <c r="I1580" i="4"/>
  <c r="I1534" i="4"/>
  <c r="I1488" i="4"/>
  <c r="I1442" i="4"/>
  <c r="I1396" i="4"/>
  <c r="I1350" i="4"/>
  <c r="I1304" i="4"/>
  <c r="I1258" i="4"/>
  <c r="I1212" i="4"/>
  <c r="I1166" i="4"/>
  <c r="I1120" i="4"/>
  <c r="I1074" i="4"/>
  <c r="I1028" i="4"/>
  <c r="I982" i="4"/>
  <c r="I936" i="4"/>
  <c r="I890" i="4"/>
  <c r="I844" i="4"/>
  <c r="I798" i="4"/>
  <c r="I752" i="4"/>
  <c r="I706" i="4"/>
  <c r="I660" i="4"/>
  <c r="I614" i="4"/>
  <c r="I568" i="4"/>
  <c r="I522" i="4"/>
  <c r="I476" i="4"/>
  <c r="I430" i="4"/>
  <c r="I384" i="4"/>
  <c r="I338" i="4"/>
  <c r="I292" i="4"/>
  <c r="I246" i="4"/>
  <c r="I200" i="4"/>
  <c r="I154" i="4"/>
  <c r="I108" i="4"/>
  <c r="I62" i="4"/>
  <c r="I16" i="4"/>
  <c r="H2370" i="4"/>
  <c r="G2373" i="4"/>
  <c r="H2383" i="4"/>
  <c r="H2358" i="4"/>
  <c r="I2360" i="4"/>
  <c r="I2368" i="4"/>
  <c r="G2380" i="4"/>
  <c r="I2358" i="4"/>
  <c r="H2380" i="4"/>
  <c r="G2360" i="4"/>
  <c r="G2368" i="4"/>
  <c r="H2373" i="4"/>
  <c r="I2380" i="4"/>
  <c r="G2358" i="4"/>
  <c r="H2360" i="4"/>
  <c r="H2368" i="4"/>
  <c r="I2373" i="4"/>
  <c r="C2352" i="4" l="1"/>
  <c r="C2350" i="4" s="1"/>
  <c r="G1294" i="4"/>
  <c r="G1292" i="4" s="1"/>
  <c r="D1294" i="4"/>
  <c r="D1292" i="4" s="1"/>
  <c r="G880" i="4"/>
  <c r="G878" i="4" s="1"/>
  <c r="G2362" i="4"/>
  <c r="G2350" i="4"/>
  <c r="I2354" i="4"/>
  <c r="I2362" i="4"/>
  <c r="C50" i="4"/>
  <c r="H2362" i="4"/>
  <c r="G2352" i="4"/>
  <c r="I52" i="4"/>
  <c r="I50" i="4" s="1"/>
  <c r="I144" i="4"/>
  <c r="I142" i="4" s="1"/>
  <c r="I236" i="4"/>
  <c r="I234" i="4" s="1"/>
  <c r="I328" i="4"/>
  <c r="I326" i="4" s="1"/>
  <c r="I420" i="4"/>
  <c r="I418" i="4" s="1"/>
  <c r="I512" i="4"/>
  <c r="I510" i="4" s="1"/>
  <c r="I604" i="4"/>
  <c r="I602" i="4" s="1"/>
  <c r="I696" i="4"/>
  <c r="I694" i="4" s="1"/>
  <c r="I788" i="4"/>
  <c r="I786" i="4" s="1"/>
  <c r="I880" i="4"/>
  <c r="I878" i="4" s="1"/>
  <c r="I972" i="4"/>
  <c r="I970" i="4" s="1"/>
  <c r="I1064" i="4"/>
  <c r="I1062" i="4" s="1"/>
  <c r="I1156" i="4"/>
  <c r="I1154" i="4" s="1"/>
  <c r="I1248" i="4"/>
  <c r="I1246" i="4" s="1"/>
  <c r="I1340" i="4"/>
  <c r="I1338" i="4" s="1"/>
  <c r="I1432" i="4"/>
  <c r="I1430" i="4" s="1"/>
  <c r="I1524" i="4"/>
  <c r="I1522" i="4" s="1"/>
  <c r="I1616" i="4"/>
  <c r="I1614" i="4" s="1"/>
  <c r="I1708" i="4"/>
  <c r="I1706" i="4" s="1"/>
  <c r="I1800" i="4"/>
  <c r="I1798" i="4" s="1"/>
  <c r="I1892" i="4"/>
  <c r="I1890" i="4" s="1"/>
  <c r="I1984" i="4"/>
  <c r="I1982" i="4" s="1"/>
  <c r="I2076" i="4"/>
  <c r="I2074" i="4" s="1"/>
  <c r="I2168" i="4"/>
  <c r="I2166" i="4" s="1"/>
  <c r="I2260" i="4"/>
  <c r="I2258" i="4" s="1"/>
  <c r="I6" i="4"/>
  <c r="I98" i="4"/>
  <c r="I96" i="4" s="1"/>
  <c r="I190" i="4"/>
  <c r="I188" i="4" s="1"/>
  <c r="I282" i="4"/>
  <c r="I280" i="4" s="1"/>
  <c r="I374" i="4"/>
  <c r="I372" i="4" s="1"/>
  <c r="I466" i="4"/>
  <c r="I464" i="4" s="1"/>
  <c r="I558" i="4"/>
  <c r="I556" i="4" s="1"/>
  <c r="I650" i="4"/>
  <c r="I648" i="4" s="1"/>
  <c r="I742" i="4"/>
  <c r="I740" i="4" s="1"/>
  <c r="I834" i="4"/>
  <c r="I832" i="4" s="1"/>
  <c r="I926" i="4"/>
  <c r="I924" i="4" s="1"/>
  <c r="I1018" i="4"/>
  <c r="I1016" i="4" s="1"/>
  <c r="I1110" i="4"/>
  <c r="I1108" i="4" s="1"/>
  <c r="I1202" i="4"/>
  <c r="I1200" i="4" s="1"/>
  <c r="I1294" i="4"/>
  <c r="I1292" i="4" s="1"/>
  <c r="I1386" i="4"/>
  <c r="I1384" i="4" s="1"/>
  <c r="I1478" i="4"/>
  <c r="I1476" i="4" s="1"/>
  <c r="I1570" i="4"/>
  <c r="I1568" i="4" s="1"/>
  <c r="I1662" i="4"/>
  <c r="I1660" i="4" s="1"/>
  <c r="I1754" i="4"/>
  <c r="I1752" i="4" s="1"/>
  <c r="I1846" i="4"/>
  <c r="I1844" i="4" s="1"/>
  <c r="I1938" i="4"/>
  <c r="I1936" i="4" s="1"/>
  <c r="I2030" i="4"/>
  <c r="I2028" i="4" s="1"/>
  <c r="I2122" i="4"/>
  <c r="I2120" i="4" s="1"/>
  <c r="I2214" i="4"/>
  <c r="I2212" i="4" s="1"/>
  <c r="I2306" i="4"/>
  <c r="I2304" i="4" s="1"/>
  <c r="G2354" i="4"/>
  <c r="H2352" i="4" l="1"/>
  <c r="H2350" i="4"/>
  <c r="I4" i="4"/>
  <c r="I2352" i="4"/>
  <c r="I2350" i="4" l="1"/>
</calcChain>
</file>

<file path=xl/sharedStrings.xml><?xml version="1.0" encoding="utf-8"?>
<sst xmlns="http://schemas.openxmlformats.org/spreadsheetml/2006/main" count="4930" uniqueCount="269">
  <si>
    <t>Total</t>
  </si>
  <si>
    <t>Construction</t>
  </si>
  <si>
    <t>Manufacturing</t>
  </si>
  <si>
    <t>Information</t>
  </si>
  <si>
    <t>Other Services</t>
  </si>
  <si>
    <t>Unclassified</t>
  </si>
  <si>
    <t>Natural Resources and Mining</t>
  </si>
  <si>
    <t>Trade, Transportation, and Utilities</t>
  </si>
  <si>
    <t>GOODS-PRODUCING</t>
  </si>
  <si>
    <t>Financial Activities</t>
  </si>
  <si>
    <t>Professional and Business Services</t>
  </si>
  <si>
    <t>Leisure and Hospitality</t>
  </si>
  <si>
    <t>Agriculture, Forestry, Fishing &amp; Hunting (11)</t>
  </si>
  <si>
    <t>Construction (23)</t>
  </si>
  <si>
    <t>Manufacturing (31,32,33)</t>
  </si>
  <si>
    <t>Wholesale Trade (42)</t>
  </si>
  <si>
    <t>Retail Trade (44,45)</t>
  </si>
  <si>
    <t>Transportation &amp; Warehousing (48,49)</t>
  </si>
  <si>
    <t>Utilities (22)</t>
  </si>
  <si>
    <t>Information (51)</t>
  </si>
  <si>
    <t>Finance &amp; Insurance (52)</t>
  </si>
  <si>
    <t>Real Estate &amp; Rental &amp; Leasing (53)</t>
  </si>
  <si>
    <t>Professional, Scientific &amp; Technical Services (54)</t>
  </si>
  <si>
    <t>Management of Companies &amp; Enterprises (55)</t>
  </si>
  <si>
    <t>Educational Services (61)</t>
  </si>
  <si>
    <t>Health Care &amp; Social Assistance (62)</t>
  </si>
  <si>
    <t>Arts, Entertainment &amp; Recreation (71)</t>
  </si>
  <si>
    <t>Other Services (81)</t>
  </si>
  <si>
    <t>Unclassified (99)</t>
  </si>
  <si>
    <t>SERVICE-PROVIDING</t>
  </si>
  <si>
    <t>ALEXANDER COUNTY</t>
  </si>
  <si>
    <t>ADAMS COUNTY</t>
  </si>
  <si>
    <t>Employed</t>
  </si>
  <si>
    <t>BOND COUNTY</t>
  </si>
  <si>
    <t>BOONE COUNTY</t>
  </si>
  <si>
    <t>BROWN COUNTY</t>
  </si>
  <si>
    <t>BUREAU COUNTY</t>
  </si>
  <si>
    <t>CALHOUN COUNTY</t>
  </si>
  <si>
    <t>CARROLL COUNTY</t>
  </si>
  <si>
    <t>CASS COUNTY</t>
  </si>
  <si>
    <t>CHAMPAIGN COUNTY</t>
  </si>
  <si>
    <t xml:space="preserve"> CHRISTIAN COUNTY</t>
  </si>
  <si>
    <t>CLARK COUNTY</t>
  </si>
  <si>
    <t>CLAY COUNTY</t>
  </si>
  <si>
    <t>CLINTON COUNTY</t>
  </si>
  <si>
    <t>COLES COUNTY</t>
  </si>
  <si>
    <t>COOK COUNTY</t>
  </si>
  <si>
    <t>CRAWFORD COUNTY</t>
  </si>
  <si>
    <t>CUMBERLAND COUNTY</t>
  </si>
  <si>
    <t>De KALB COUNTY</t>
  </si>
  <si>
    <t>De WITT COUNTY</t>
  </si>
  <si>
    <t>DOUGLAS COUNTY</t>
  </si>
  <si>
    <t>Du PAGE COUNTY</t>
  </si>
  <si>
    <t>EDGAR COUNTY</t>
  </si>
  <si>
    <t>EDWARDS COUNTY</t>
  </si>
  <si>
    <t>EFFINGHAM COUNTY</t>
  </si>
  <si>
    <t>FAYETTE COUNTY</t>
  </si>
  <si>
    <t>FORD COUNTY</t>
  </si>
  <si>
    <t>FRANKLIN COUNTY</t>
  </si>
  <si>
    <t>FULTON COUNTY</t>
  </si>
  <si>
    <t>GALLATIN COUNTY</t>
  </si>
  <si>
    <t>GREENE COUNTY</t>
  </si>
  <si>
    <t>GRUNDY COUNTY</t>
  </si>
  <si>
    <t>HAMILTON COUNTY</t>
  </si>
  <si>
    <t>HANCOCK COUNTY</t>
  </si>
  <si>
    <t>HARDIN COUNTY</t>
  </si>
  <si>
    <t>HENDERSON COUNTY</t>
  </si>
  <si>
    <t>HENRY COUNTY</t>
  </si>
  <si>
    <t>IROQUOIS COUNTY</t>
  </si>
  <si>
    <t>JACKSON COUNTY</t>
  </si>
  <si>
    <t>JASPER COUNTY</t>
  </si>
  <si>
    <t>JEFFERSON COUNTY</t>
  </si>
  <si>
    <t>JERSEY COUNTY</t>
  </si>
  <si>
    <t>Jo DAVIESS COUNTY</t>
  </si>
  <si>
    <t>JOHNSON COUNTY</t>
  </si>
  <si>
    <t>KANE COUNTY</t>
  </si>
  <si>
    <t>KANKAKEE COUNTY</t>
  </si>
  <si>
    <t>KENDALL COUNTY</t>
  </si>
  <si>
    <t>KNOX COUNTY</t>
  </si>
  <si>
    <t>LAKE COUNTY</t>
  </si>
  <si>
    <t>La SALLE COUNTY</t>
  </si>
  <si>
    <t>LAWRENCE COUNTY</t>
  </si>
  <si>
    <t>LEE COUNTY</t>
  </si>
  <si>
    <t>LIVINGSTON COUNTY</t>
  </si>
  <si>
    <t>LOGAN COUNTY</t>
  </si>
  <si>
    <t>Mc DONOUGH COUNTY</t>
  </si>
  <si>
    <t>Mc HENRY COUNTY</t>
  </si>
  <si>
    <t>Mc LEAN COUNTY</t>
  </si>
  <si>
    <t>MACON COUNTY</t>
  </si>
  <si>
    <t>MACOUPIN COUNTY</t>
  </si>
  <si>
    <t>MADISON COUNTY</t>
  </si>
  <si>
    <t>MARION COUNTY</t>
  </si>
  <si>
    <t>MARSHALL COUNTY</t>
  </si>
  <si>
    <t>MASON COUNTY</t>
  </si>
  <si>
    <t>MASSAC COUNTY</t>
  </si>
  <si>
    <t>MENARD COUNTY</t>
  </si>
  <si>
    <t>MERCER COUNTY</t>
  </si>
  <si>
    <t>MONROE COUNTY</t>
  </si>
  <si>
    <t>MONTGOMERY COUNTY</t>
  </si>
  <si>
    <t xml:space="preserve"> MORGAN COUNTY</t>
  </si>
  <si>
    <t>MOULTRIE COUNTY</t>
  </si>
  <si>
    <t>OGLE COUNTY</t>
  </si>
  <si>
    <t>PEORIA COUNTY</t>
  </si>
  <si>
    <t>PERRY COUNTY</t>
  </si>
  <si>
    <t>PIATT COUNTY</t>
  </si>
  <si>
    <t>PIKE COUNTY</t>
  </si>
  <si>
    <t>POPE COUNTY</t>
  </si>
  <si>
    <t>PULASKI COUNTY</t>
  </si>
  <si>
    <t>PUTNAM COUNTY</t>
  </si>
  <si>
    <t>RANDOLPH COUNTY</t>
  </si>
  <si>
    <t>RICHLAND COUNTY</t>
  </si>
  <si>
    <t>ROCK ISLAND COUNTY</t>
  </si>
  <si>
    <t>ST. CLAIR COUNTY</t>
  </si>
  <si>
    <t>SALINE COUNTY</t>
  </si>
  <si>
    <t>SANGAMON COUNTY</t>
  </si>
  <si>
    <t>SCHUYLER COUNTY</t>
  </si>
  <si>
    <t>SCOTT COUNTY</t>
  </si>
  <si>
    <t>SHELBY COUNTY</t>
  </si>
  <si>
    <t>STARK COUNTY</t>
  </si>
  <si>
    <t>STEPHENSON COUNTY</t>
  </si>
  <si>
    <t>TAZEWELL COUNTY</t>
  </si>
  <si>
    <t>UNION COUNTY</t>
  </si>
  <si>
    <t>VERMILION COUNTY</t>
  </si>
  <si>
    <t>WABASH COUNTY</t>
  </si>
  <si>
    <t>WARREN COUNTY</t>
  </si>
  <si>
    <t>WASHINGTON COUNTY</t>
  </si>
  <si>
    <t>WAYNE COUNTY</t>
  </si>
  <si>
    <t>WHITE COUNTY</t>
  </si>
  <si>
    <t>WHITESIDE COUNTY</t>
  </si>
  <si>
    <t>WILL COUNTY</t>
  </si>
  <si>
    <t>WILLIAMSON COUNTY</t>
  </si>
  <si>
    <t>WINNEBAGO COUNTY</t>
  </si>
  <si>
    <t>WOODFORD COUNTY</t>
  </si>
  <si>
    <t>UNCLASSIFIED</t>
  </si>
  <si>
    <t>STATEWIDE</t>
  </si>
  <si>
    <t>Number of</t>
  </si>
  <si>
    <t>Units</t>
  </si>
  <si>
    <t>Wages</t>
  </si>
  <si>
    <t>Private Sector (NAICS)</t>
  </si>
  <si>
    <t>State &amp; Local Government</t>
  </si>
  <si>
    <t>State Government</t>
  </si>
  <si>
    <t>Local Government</t>
  </si>
  <si>
    <t>Federal Government</t>
  </si>
  <si>
    <t>($1,000s)</t>
  </si>
  <si>
    <t>Mining, Quarrying, &amp; Oil and Gas Extraction (21)</t>
  </si>
  <si>
    <t>Administrative &amp; Support &amp; Waste Mngmt. (56)</t>
  </si>
  <si>
    <t>Educational and Health Services</t>
  </si>
  <si>
    <t>Accommodation &amp; Food Services (72)</t>
  </si>
  <si>
    <t>County</t>
  </si>
  <si>
    <t>Adams</t>
  </si>
  <si>
    <t>Alexander</t>
  </si>
  <si>
    <t>Bond</t>
  </si>
  <si>
    <t>Boone</t>
  </si>
  <si>
    <t>Brown</t>
  </si>
  <si>
    <t>Bureau</t>
  </si>
  <si>
    <t>Calhoun</t>
  </si>
  <si>
    <t>Carroll</t>
  </si>
  <si>
    <t>Cass</t>
  </si>
  <si>
    <t>Champaign</t>
  </si>
  <si>
    <t>Christian</t>
  </si>
  <si>
    <t>Clark</t>
  </si>
  <si>
    <t>Clay</t>
  </si>
  <si>
    <t>Clinton</t>
  </si>
  <si>
    <t>Coles</t>
  </si>
  <si>
    <t>Cook</t>
  </si>
  <si>
    <t>Crawford</t>
  </si>
  <si>
    <t>Cumberland</t>
  </si>
  <si>
    <t>DeKalb</t>
  </si>
  <si>
    <t>DeWitt</t>
  </si>
  <si>
    <t>Douglas</t>
  </si>
  <si>
    <t>DuPage</t>
  </si>
  <si>
    <t>Edgar</t>
  </si>
  <si>
    <t>Edwards</t>
  </si>
  <si>
    <t>Effingham</t>
  </si>
  <si>
    <t>Fayette</t>
  </si>
  <si>
    <t>Ford</t>
  </si>
  <si>
    <t>Franklin</t>
  </si>
  <si>
    <t>Fulton</t>
  </si>
  <si>
    <t>Gallatin</t>
  </si>
  <si>
    <t>Greene</t>
  </si>
  <si>
    <t>Grundy</t>
  </si>
  <si>
    <t>Hamilton</t>
  </si>
  <si>
    <t>Hancock</t>
  </si>
  <si>
    <t>Hardin</t>
  </si>
  <si>
    <t>Henderson</t>
  </si>
  <si>
    <t>Henry</t>
  </si>
  <si>
    <t>Iroquois</t>
  </si>
  <si>
    <t>Jackson</t>
  </si>
  <si>
    <t>Jasper</t>
  </si>
  <si>
    <t>Jefferson</t>
  </si>
  <si>
    <t>Jersey</t>
  </si>
  <si>
    <t>JoDaviess</t>
  </si>
  <si>
    <t>Johnson</t>
  </si>
  <si>
    <t>Kane</t>
  </si>
  <si>
    <t>Kankakee</t>
  </si>
  <si>
    <t>Kendall</t>
  </si>
  <si>
    <t>Knox</t>
  </si>
  <si>
    <t>Lake</t>
  </si>
  <si>
    <t>LaSalle</t>
  </si>
  <si>
    <t>Lawrence</t>
  </si>
  <si>
    <t>Lee</t>
  </si>
  <si>
    <t>Livingston</t>
  </si>
  <si>
    <t>Logan</t>
  </si>
  <si>
    <t>McDonough</t>
  </si>
  <si>
    <t>McHenry</t>
  </si>
  <si>
    <t>McLean</t>
  </si>
  <si>
    <t>Macon</t>
  </si>
  <si>
    <t>Macoupin</t>
  </si>
  <si>
    <t>Madison</t>
  </si>
  <si>
    <t>Marion</t>
  </si>
  <si>
    <t>Marshall</t>
  </si>
  <si>
    <t>Mason</t>
  </si>
  <si>
    <t>Massac</t>
  </si>
  <si>
    <t>Menard</t>
  </si>
  <si>
    <t>Mercer</t>
  </si>
  <si>
    <t>Monroe</t>
  </si>
  <si>
    <t>Montgomery</t>
  </si>
  <si>
    <t>Morgan</t>
  </si>
  <si>
    <t>Moultrie</t>
  </si>
  <si>
    <t>Ogle</t>
  </si>
  <si>
    <t>Peoria</t>
  </si>
  <si>
    <t>Perry</t>
  </si>
  <si>
    <t>Piatt</t>
  </si>
  <si>
    <t>Pike</t>
  </si>
  <si>
    <t>Pope</t>
  </si>
  <si>
    <t>Pulaski</t>
  </si>
  <si>
    <t>Putnam</t>
  </si>
  <si>
    <t>Randolph</t>
  </si>
  <si>
    <t>Richland</t>
  </si>
  <si>
    <t>Rock Island</t>
  </si>
  <si>
    <t>St. Clair</t>
  </si>
  <si>
    <t>Saline</t>
  </si>
  <si>
    <t>Sangamon</t>
  </si>
  <si>
    <t>Schuyler</t>
  </si>
  <si>
    <t>Scott</t>
  </si>
  <si>
    <t>Shelby</t>
  </si>
  <si>
    <t>Stark</t>
  </si>
  <si>
    <t>Stephenson</t>
  </si>
  <si>
    <t>Tazewell</t>
  </si>
  <si>
    <t>Union</t>
  </si>
  <si>
    <t>Vermilion</t>
  </si>
  <si>
    <t>Wabash</t>
  </si>
  <si>
    <t>Warren</t>
  </si>
  <si>
    <t>Washington</t>
  </si>
  <si>
    <t>Wayne</t>
  </si>
  <si>
    <t>White</t>
  </si>
  <si>
    <t>Whiteside</t>
  </si>
  <si>
    <t>Will</t>
  </si>
  <si>
    <t>Williamson</t>
  </si>
  <si>
    <t>Winnebago</t>
  </si>
  <si>
    <t>Woodford</t>
  </si>
  <si>
    <t>EDR = Economic Development Region</t>
  </si>
  <si>
    <t>AWW = Average Weekly Wage</t>
  </si>
  <si>
    <t>AWW</t>
  </si>
  <si>
    <t>Source: IDES QCEW</t>
  </si>
  <si>
    <t>Southwestern EDR</t>
  </si>
  <si>
    <t>West Central EDR</t>
  </si>
  <si>
    <t>Northern Stateline EDR</t>
  </si>
  <si>
    <t>Northwest EDR</t>
  </si>
  <si>
    <t>Southeastern EDR</t>
  </si>
  <si>
    <t>Southern EDR</t>
  </si>
  <si>
    <t>Central EDR</t>
  </si>
  <si>
    <t>East Central EDR</t>
  </si>
  <si>
    <t>North Central EDR</t>
  </si>
  <si>
    <t>Northeast EDR</t>
  </si>
  <si>
    <t>State of Illinois (AWW) =</t>
  </si>
  <si>
    <t>N.S. EDR</t>
  </si>
  <si>
    <t>Southeast EDR</t>
  </si>
  <si>
    <t>Southwest EDR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</si>
</sst>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#,###,###,##0"/>
    <numFmt numFmtId="166" formatCode="&quot;$&quot;#,###,###,##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2" fillId="0" borderId="0" xfId="0" applyFont="1" applyAlignment="1">
      <alignment horizontal="centerContinuous"/>
    </xf>
    <xf numFmtId="3" fontId="1" fillId="0" borderId="0" xfId="0" applyNumberFormat="1" applyFont="1"/>
    <xf numFmtId="0" fontId="3" fillId="0" borderId="0" xfId="0" applyFont="1"/>
    <xf numFmtId="3" fontId="4" fillId="0" borderId="0" xfId="0" applyNumberFormat="1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5" fillId="0" borderId="0" xfId="0" applyFont="1"/>
    <xf numFmtId="0" fontId="4" fillId="0" borderId="1" xfId="0" applyFont="1" applyBorder="1"/>
    <xf numFmtId="3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3" fontId="4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5" fillId="0" borderId="0" xfId="1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164" fontId="0" fillId="0" borderId="0" xfId="0" applyNumberFormat="1"/>
    <xf numFmtId="0" fontId="6" fillId="0" borderId="0" xfId="1" applyFont="1"/>
    <xf numFmtId="0" fontId="2" fillId="0" borderId="0" xfId="1" applyFont="1" applyAlignment="1">
      <alignment horizontal="centerContinuous"/>
    </xf>
    <xf numFmtId="0" fontId="2" fillId="0" borderId="0" xfId="1" applyFont="1"/>
    <xf numFmtId="0" fontId="2" fillId="0" borderId="0" xfId="1" applyFont="1" applyAlignment="1">
      <alignment horizontal="left"/>
    </xf>
    <xf numFmtId="0" fontId="5" fillId="0" borderId="0" xfId="1" applyFont="1"/>
    <xf numFmtId="164" fontId="2" fillId="0" borderId="0" xfId="1" applyNumberFormat="1" applyFont="1" applyAlignment="1">
      <alignment horizontal="right" indent="3"/>
    </xf>
    <xf numFmtId="164" fontId="2" fillId="0" borderId="0" xfId="0" applyNumberFormat="1" applyFont="1"/>
    <xf numFmtId="165" fontId="3" fillId="0" borderId="0" xfId="0" applyNumberFormat="1" applyFont="1"/>
    <xf numFmtId="165" fontId="4" fillId="0" borderId="0" xfId="0" applyNumberFormat="1" applyFont="1"/>
    <xf numFmtId="165" fontId="4" fillId="0" borderId="1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4" fillId="0" borderId="2" xfId="0" applyNumberFormat="1" applyFont="1" applyFill="1" applyBorder="1"/>
    <xf numFmtId="166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/>
    <xf numFmtId="166" fontId="4" fillId="0" borderId="0" xfId="0" applyNumberFormat="1" applyFont="1"/>
    <xf numFmtId="166" fontId="3" fillId="0" borderId="0" xfId="0" applyNumberFormat="1" applyFont="1"/>
    <xf numFmtId="166" fontId="4" fillId="0" borderId="2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454"/>
  <sheetViews>
    <sheetView view="pageLayout" topLeftCell="A2117" zoomScaleNormal="100" workbookViewId="0">
      <selection activeCell="A2119" sqref="A2119"/>
    </sheetView>
  </sheetViews>
  <sheetFormatPr defaultRowHeight="12.75" x14ac:dyDescent="0.2"/>
  <cols>
    <col min="1" max="1" width="33.140625" customWidth="1"/>
    <col min="2" max="2" width="8" style="2" customWidth="1"/>
    <col min="3" max="3" width="8.140625" style="2" customWidth="1"/>
    <col min="4" max="4" width="9.28515625" style="2" customWidth="1"/>
    <col min="5" max="5" width="0.7109375" customWidth="1"/>
    <col min="6" max="6" width="33" customWidth="1"/>
    <col min="7" max="7" width="8" style="2" customWidth="1"/>
    <col min="8" max="8" width="8.140625" style="2" customWidth="1"/>
    <col min="9" max="9" width="9.7109375" style="2" customWidth="1"/>
  </cols>
  <sheetData>
    <row r="1" spans="1:9" ht="11.85" customHeight="1" x14ac:dyDescent="0.2">
      <c r="A1" s="1" t="s">
        <v>31</v>
      </c>
      <c r="B1" s="17"/>
      <c r="C1" s="17"/>
      <c r="D1" s="17"/>
      <c r="F1" s="1" t="s">
        <v>30</v>
      </c>
      <c r="G1" s="17"/>
      <c r="H1" s="17"/>
      <c r="I1" s="17"/>
    </row>
    <row r="2" spans="1:9" ht="9.9499999999999993" customHeight="1" x14ac:dyDescent="0.2">
      <c r="A2" s="3"/>
      <c r="B2" s="4" t="s">
        <v>135</v>
      </c>
      <c r="C2" s="4" t="s">
        <v>135</v>
      </c>
      <c r="D2" s="4" t="s">
        <v>137</v>
      </c>
      <c r="E2" s="3"/>
      <c r="F2" s="3"/>
      <c r="G2" s="4" t="s">
        <v>135</v>
      </c>
      <c r="H2" s="4" t="s">
        <v>135</v>
      </c>
      <c r="I2" s="4" t="s">
        <v>137</v>
      </c>
    </row>
    <row r="3" spans="1:9" ht="9.9499999999999993" customHeight="1" x14ac:dyDescent="0.2">
      <c r="A3" s="5"/>
      <c r="B3" s="4" t="s">
        <v>136</v>
      </c>
      <c r="C3" s="4" t="s">
        <v>32</v>
      </c>
      <c r="D3" s="4" t="s">
        <v>143</v>
      </c>
      <c r="E3" s="3"/>
      <c r="F3" s="5"/>
      <c r="G3" s="4" t="s">
        <v>136</v>
      </c>
      <c r="H3" s="4" t="s">
        <v>32</v>
      </c>
      <c r="I3" s="4" t="s">
        <v>143</v>
      </c>
    </row>
    <row r="4" spans="1:9" ht="9.9499999999999993" customHeight="1" x14ac:dyDescent="0.2">
      <c r="A4" s="11" t="s">
        <v>0</v>
      </c>
      <c r="B4" s="15">
        <f>B6+B42+B46</f>
        <v>1820</v>
      </c>
      <c r="C4" s="15">
        <f>C6+C42+C46</f>
        <v>32250</v>
      </c>
      <c r="D4" s="35">
        <f>D6+D42+D46</f>
        <v>322444.23500000004</v>
      </c>
      <c r="E4" s="3"/>
      <c r="F4" s="11" t="s">
        <v>0</v>
      </c>
      <c r="G4" s="15">
        <f>G6+G42+G46</f>
        <v>109</v>
      </c>
      <c r="H4" s="15">
        <f>H6+H42+H46</f>
        <v>1166</v>
      </c>
      <c r="I4" s="35">
        <f>I6+I42+I46</f>
        <v>10389.647000000001</v>
      </c>
    </row>
    <row r="5" spans="1:9" ht="9.9499999999999993" customHeight="1" x14ac:dyDescent="0.2">
      <c r="A5" s="5"/>
      <c r="B5" s="4"/>
      <c r="C5" s="4"/>
      <c r="D5" s="4"/>
      <c r="E5" s="3"/>
      <c r="F5" s="5"/>
      <c r="G5" s="4"/>
      <c r="H5" s="4"/>
      <c r="I5" s="4"/>
    </row>
    <row r="6" spans="1:9" ht="9.9499999999999993" customHeight="1" x14ac:dyDescent="0.2">
      <c r="A6" s="11" t="s">
        <v>138</v>
      </c>
      <c r="B6" s="12">
        <f>B8+B16</f>
        <v>1731</v>
      </c>
      <c r="C6" s="12">
        <f>C8+C16</f>
        <v>28349</v>
      </c>
      <c r="D6" s="36">
        <f>D8+D16</f>
        <v>285583.90500000003</v>
      </c>
      <c r="E6" s="3"/>
      <c r="F6" s="11" t="s">
        <v>138</v>
      </c>
      <c r="G6" s="12">
        <f>G8+G16</f>
        <v>88</v>
      </c>
      <c r="H6" s="12">
        <f>H8+H16</f>
        <v>903</v>
      </c>
      <c r="I6" s="36">
        <f>I8+I16</f>
        <v>8463.6530000000002</v>
      </c>
    </row>
    <row r="7" spans="1:9" ht="3.95" customHeight="1" x14ac:dyDescent="0.2">
      <c r="A7" s="3"/>
      <c r="B7" s="7"/>
      <c r="C7" s="7"/>
      <c r="D7" s="7"/>
      <c r="E7" s="3"/>
      <c r="F7" s="3"/>
      <c r="G7" s="7"/>
      <c r="H7" s="7"/>
      <c r="I7" s="7"/>
    </row>
    <row r="8" spans="1:9" ht="9.9499999999999993" customHeight="1" x14ac:dyDescent="0.2">
      <c r="A8" s="5" t="s">
        <v>8</v>
      </c>
      <c r="B8" s="6">
        <f>B9+B12+B14</f>
        <v>334</v>
      </c>
      <c r="C8" s="6">
        <f>C9+C12+C14</f>
        <v>5996</v>
      </c>
      <c r="D8" s="37">
        <f>D9+D12+D14</f>
        <v>74154.670000000013</v>
      </c>
      <c r="E8" s="3"/>
      <c r="F8" s="5" t="s">
        <v>8</v>
      </c>
      <c r="G8" s="6">
        <f>G9+G12+G14</f>
        <v>19</v>
      </c>
      <c r="H8" s="6">
        <f>H9+H12+H14</f>
        <v>258</v>
      </c>
      <c r="I8" s="37">
        <f>I9+I12+I14</f>
        <v>2760.4189999999999</v>
      </c>
    </row>
    <row r="9" spans="1:9" ht="9.9499999999999993" customHeight="1" x14ac:dyDescent="0.2">
      <c r="A9" s="8" t="s">
        <v>6</v>
      </c>
      <c r="B9" s="6">
        <f>SUM(B10:B11)</f>
        <v>22</v>
      </c>
      <c r="C9" s="6">
        <f>SUM(C10:C11)</f>
        <v>412</v>
      </c>
      <c r="D9" s="37">
        <f>SUM(D10:D11)</f>
        <v>4593.9030000000002</v>
      </c>
      <c r="E9" s="3"/>
      <c r="F9" s="8" t="s">
        <v>6</v>
      </c>
      <c r="G9" s="6">
        <f>SUM(G10:G11)</f>
        <v>8</v>
      </c>
      <c r="H9" s="6">
        <f>SUM(H10:H11)</f>
        <v>95</v>
      </c>
      <c r="I9" s="37">
        <f>SUM(I10:I11)</f>
        <v>999.4849999999999</v>
      </c>
    </row>
    <row r="10" spans="1:9" ht="9.9499999999999993" customHeight="1" x14ac:dyDescent="0.2">
      <c r="A10" s="9" t="s">
        <v>12</v>
      </c>
      <c r="B10" s="30">
        <v>18</v>
      </c>
      <c r="C10" s="30">
        <v>183</v>
      </c>
      <c r="D10" s="38">
        <v>1294.2750000000001</v>
      </c>
      <c r="E10" s="3"/>
      <c r="F10" s="9" t="s">
        <v>12</v>
      </c>
      <c r="G10" s="30">
        <v>7</v>
      </c>
      <c r="H10" s="30">
        <v>37</v>
      </c>
      <c r="I10" s="38">
        <v>296.09399999999999</v>
      </c>
    </row>
    <row r="11" spans="1:9" ht="9.9499999999999993" customHeight="1" x14ac:dyDescent="0.2">
      <c r="A11" s="9" t="s">
        <v>144</v>
      </c>
      <c r="B11" s="30">
        <v>4</v>
      </c>
      <c r="C11" s="30">
        <v>229</v>
      </c>
      <c r="D11" s="38">
        <v>3299.6280000000002</v>
      </c>
      <c r="E11" s="3"/>
      <c r="F11" s="9" t="s">
        <v>144</v>
      </c>
      <c r="G11" s="30">
        <v>1</v>
      </c>
      <c r="H11" s="30">
        <v>58</v>
      </c>
      <c r="I11" s="38">
        <v>703.39099999999996</v>
      </c>
    </row>
    <row r="12" spans="1:9" ht="9.9499999999999993" customHeight="1" x14ac:dyDescent="0.2">
      <c r="A12" s="8" t="s">
        <v>1</v>
      </c>
      <c r="B12" s="31">
        <f>B13</f>
        <v>224</v>
      </c>
      <c r="C12" s="31">
        <f>C13</f>
        <v>1180</v>
      </c>
      <c r="D12" s="37">
        <f>D13</f>
        <v>13568.679</v>
      </c>
      <c r="E12" s="3"/>
      <c r="F12" s="8" t="s">
        <v>1</v>
      </c>
      <c r="G12" s="31">
        <f>G13</f>
        <v>5</v>
      </c>
      <c r="H12" s="31">
        <f>H13</f>
        <v>12</v>
      </c>
      <c r="I12" s="37">
        <f>I13</f>
        <v>106.45699999999999</v>
      </c>
    </row>
    <row r="13" spans="1:9" ht="9.9499999999999993" customHeight="1" x14ac:dyDescent="0.2">
      <c r="A13" s="9" t="s">
        <v>13</v>
      </c>
      <c r="B13" s="30">
        <v>224</v>
      </c>
      <c r="C13" s="30">
        <v>1180</v>
      </c>
      <c r="D13" s="38">
        <v>13568.679</v>
      </c>
      <c r="E13" s="3"/>
      <c r="F13" s="9" t="s">
        <v>13</v>
      </c>
      <c r="G13" s="30">
        <v>5</v>
      </c>
      <c r="H13" s="30">
        <v>12</v>
      </c>
      <c r="I13" s="38">
        <v>106.45699999999999</v>
      </c>
    </row>
    <row r="14" spans="1:9" ht="9.9499999999999993" customHeight="1" x14ac:dyDescent="0.2">
      <c r="A14" s="8" t="s">
        <v>2</v>
      </c>
      <c r="B14" s="31">
        <f>B15</f>
        <v>88</v>
      </c>
      <c r="C14" s="31">
        <f>C15</f>
        <v>4404</v>
      </c>
      <c r="D14" s="37">
        <f>D15</f>
        <v>55992.088000000003</v>
      </c>
      <c r="E14" s="3"/>
      <c r="F14" s="8" t="s">
        <v>2</v>
      </c>
      <c r="G14" s="31">
        <f>G15</f>
        <v>6</v>
      </c>
      <c r="H14" s="31">
        <f>H15</f>
        <v>151</v>
      </c>
      <c r="I14" s="37">
        <f>I15</f>
        <v>1654.4770000000001</v>
      </c>
    </row>
    <row r="15" spans="1:9" ht="9.9499999999999993" customHeight="1" x14ac:dyDescent="0.2">
      <c r="A15" s="9" t="s">
        <v>14</v>
      </c>
      <c r="B15" s="30">
        <v>88</v>
      </c>
      <c r="C15" s="30">
        <v>4404</v>
      </c>
      <c r="D15" s="38">
        <v>55992.088000000003</v>
      </c>
      <c r="E15" s="3"/>
      <c r="F15" s="9" t="s">
        <v>14</v>
      </c>
      <c r="G15" s="30">
        <v>6</v>
      </c>
      <c r="H15" s="30">
        <v>151</v>
      </c>
      <c r="I15" s="38">
        <v>1654.4770000000001</v>
      </c>
    </row>
    <row r="16" spans="1:9" ht="9.9499999999999993" customHeight="1" x14ac:dyDescent="0.2">
      <c r="A16" s="5" t="s">
        <v>29</v>
      </c>
      <c r="B16" s="31">
        <f>B17+B22+B24+B27+B31+B34+B37+B39</f>
        <v>1397</v>
      </c>
      <c r="C16" s="31">
        <f>C17+C22+C24+C27+C31+C34+C37+C39</f>
        <v>22353</v>
      </c>
      <c r="D16" s="37">
        <f>D17+D22+D24+D27+D31+D34+D37+D39</f>
        <v>211429.23500000002</v>
      </c>
      <c r="E16" s="3"/>
      <c r="F16" s="5" t="s">
        <v>29</v>
      </c>
      <c r="G16" s="31">
        <f>G17+G22+G24+G27+G31+G34+G37+G39</f>
        <v>69</v>
      </c>
      <c r="H16" s="31">
        <f>H17+H22+H24+H27+H31+H34+H37+H39</f>
        <v>645</v>
      </c>
      <c r="I16" s="37">
        <f>I17+I22+I24+I27+I31+I34+I37+I39</f>
        <v>5703.2340000000004</v>
      </c>
    </row>
    <row r="17" spans="1:9" ht="9.9499999999999993" customHeight="1" x14ac:dyDescent="0.2">
      <c r="A17" s="8" t="s">
        <v>7</v>
      </c>
      <c r="B17" s="31">
        <f>SUM(B18:B21)</f>
        <v>453</v>
      </c>
      <c r="C17" s="31">
        <f>SUM(C18:C21)</f>
        <v>7669</v>
      </c>
      <c r="D17" s="37">
        <f>SUM(D18:D21)</f>
        <v>64565.078000000009</v>
      </c>
      <c r="E17" s="3"/>
      <c r="F17" s="8" t="s">
        <v>7</v>
      </c>
      <c r="G17" s="31">
        <f>SUM(G18:G21)</f>
        <v>26</v>
      </c>
      <c r="H17" s="31">
        <f>SUM(H18:H21)</f>
        <v>235</v>
      </c>
      <c r="I17" s="37">
        <f>SUM(I18:I21)</f>
        <v>2611.8789999999999</v>
      </c>
    </row>
    <row r="18" spans="1:9" ht="9.9499999999999993" customHeight="1" x14ac:dyDescent="0.2">
      <c r="A18" s="9" t="s">
        <v>15</v>
      </c>
      <c r="B18" s="30">
        <v>120</v>
      </c>
      <c r="C18" s="30">
        <v>1769</v>
      </c>
      <c r="D18" s="38">
        <v>20252.491000000002</v>
      </c>
      <c r="E18" s="3"/>
      <c r="F18" s="9" t="s">
        <v>15</v>
      </c>
      <c r="G18" s="30">
        <v>5</v>
      </c>
      <c r="H18" s="30">
        <v>11</v>
      </c>
      <c r="I18" s="38">
        <v>125.452</v>
      </c>
    </row>
    <row r="19" spans="1:9" ht="9.9499999999999993" customHeight="1" x14ac:dyDescent="0.2">
      <c r="A19" s="9" t="s">
        <v>16</v>
      </c>
      <c r="B19" s="30">
        <v>268</v>
      </c>
      <c r="C19" s="30">
        <v>4867</v>
      </c>
      <c r="D19" s="38">
        <v>31086.699000000001</v>
      </c>
      <c r="E19" s="3"/>
      <c r="F19" s="9" t="s">
        <v>16</v>
      </c>
      <c r="G19" s="30">
        <v>15</v>
      </c>
      <c r="H19" s="30">
        <v>90</v>
      </c>
      <c r="I19" s="38">
        <v>388.72</v>
      </c>
    </row>
    <row r="20" spans="1:9" ht="9.9499999999999993" customHeight="1" x14ac:dyDescent="0.2">
      <c r="A20" s="9" t="s">
        <v>17</v>
      </c>
      <c r="B20" s="30">
        <v>59</v>
      </c>
      <c r="C20" s="30">
        <v>928</v>
      </c>
      <c r="D20" s="38">
        <v>10826.819</v>
      </c>
      <c r="E20" s="3"/>
      <c r="F20" s="9" t="s">
        <v>17</v>
      </c>
      <c r="G20" s="30">
        <v>3</v>
      </c>
      <c r="H20" s="30">
        <v>93</v>
      </c>
      <c r="I20" s="38">
        <v>1431.1669999999999</v>
      </c>
    </row>
    <row r="21" spans="1:9" ht="9.9499999999999993" customHeight="1" x14ac:dyDescent="0.2">
      <c r="A21" s="9" t="s">
        <v>18</v>
      </c>
      <c r="B21" s="30">
        <v>6</v>
      </c>
      <c r="C21" s="30">
        <v>105</v>
      </c>
      <c r="D21" s="38">
        <v>2399.069</v>
      </c>
      <c r="E21" s="3"/>
      <c r="F21" s="9" t="s">
        <v>18</v>
      </c>
      <c r="G21" s="30">
        <v>3</v>
      </c>
      <c r="H21" s="30">
        <v>41</v>
      </c>
      <c r="I21" s="38">
        <v>666.54</v>
      </c>
    </row>
    <row r="22" spans="1:9" ht="9.9499999999999993" customHeight="1" x14ac:dyDescent="0.2">
      <c r="A22" s="8" t="s">
        <v>3</v>
      </c>
      <c r="B22" s="31">
        <f>B23</f>
        <v>22</v>
      </c>
      <c r="C22" s="31">
        <f>C23</f>
        <v>502</v>
      </c>
      <c r="D22" s="37">
        <f>D23</f>
        <v>5157.4979999999996</v>
      </c>
      <c r="E22" s="3"/>
      <c r="F22" s="8" t="s">
        <v>3</v>
      </c>
      <c r="G22" s="31">
        <f>G23</f>
        <v>1</v>
      </c>
      <c r="H22" s="31">
        <f>H23</f>
        <v>5</v>
      </c>
      <c r="I22" s="37">
        <f>I23</f>
        <v>10.766</v>
      </c>
    </row>
    <row r="23" spans="1:9" ht="9.9499999999999993" customHeight="1" x14ac:dyDescent="0.2">
      <c r="A23" s="9" t="s">
        <v>19</v>
      </c>
      <c r="B23" s="30">
        <v>22</v>
      </c>
      <c r="C23" s="30">
        <v>502</v>
      </c>
      <c r="D23" s="38">
        <v>5157.4979999999996</v>
      </c>
      <c r="E23" s="3"/>
      <c r="F23" s="9" t="s">
        <v>19</v>
      </c>
      <c r="G23" s="30">
        <v>1</v>
      </c>
      <c r="H23" s="30">
        <v>5</v>
      </c>
      <c r="I23" s="38">
        <v>10.766</v>
      </c>
    </row>
    <row r="24" spans="1:9" ht="9.9499999999999993" customHeight="1" x14ac:dyDescent="0.2">
      <c r="A24" s="8" t="s">
        <v>9</v>
      </c>
      <c r="B24" s="31">
        <f>SUM(B25:B26)</f>
        <v>157</v>
      </c>
      <c r="C24" s="31">
        <f>SUM(C25:C26)</f>
        <v>2086</v>
      </c>
      <c r="D24" s="37">
        <f>SUM(D25:D26)</f>
        <v>23363.914000000001</v>
      </c>
      <c r="E24" s="3"/>
      <c r="F24" s="8" t="s">
        <v>9</v>
      </c>
      <c r="G24" s="31">
        <f>SUM(G25:G26)</f>
        <v>5</v>
      </c>
      <c r="H24" s="31">
        <f>SUM(H25:H26)</f>
        <v>19</v>
      </c>
      <c r="I24" s="37">
        <f>SUM(I25:I26)</f>
        <v>108.742</v>
      </c>
    </row>
    <row r="25" spans="1:9" ht="9.9499999999999993" customHeight="1" x14ac:dyDescent="0.2">
      <c r="A25" s="9" t="s">
        <v>20</v>
      </c>
      <c r="B25" s="30">
        <v>108</v>
      </c>
      <c r="C25" s="30">
        <v>1473</v>
      </c>
      <c r="D25" s="38">
        <v>17486.606</v>
      </c>
      <c r="E25" s="3"/>
      <c r="F25" s="9" t="s">
        <v>20</v>
      </c>
      <c r="G25" s="30">
        <v>4</v>
      </c>
      <c r="H25" s="30">
        <v>17</v>
      </c>
      <c r="I25" s="38">
        <v>103.209</v>
      </c>
    </row>
    <row r="26" spans="1:9" ht="9.9499999999999993" customHeight="1" x14ac:dyDescent="0.2">
      <c r="A26" s="9" t="s">
        <v>21</v>
      </c>
      <c r="B26" s="30">
        <v>49</v>
      </c>
      <c r="C26" s="30">
        <v>613</v>
      </c>
      <c r="D26" s="38">
        <v>5877.308</v>
      </c>
      <c r="E26" s="3"/>
      <c r="F26" s="9" t="s">
        <v>21</v>
      </c>
      <c r="G26" s="30">
        <v>1</v>
      </c>
      <c r="H26" s="30">
        <v>2</v>
      </c>
      <c r="I26" s="38">
        <v>5.5330000000000004</v>
      </c>
    </row>
    <row r="27" spans="1:9" ht="9.9499999999999993" customHeight="1" x14ac:dyDescent="0.2">
      <c r="A27" s="8" t="s">
        <v>10</v>
      </c>
      <c r="B27" s="31">
        <f>SUM(B28:B30)</f>
        <v>236</v>
      </c>
      <c r="C27" s="31">
        <f>SUM(C28:C30)</f>
        <v>1655</v>
      </c>
      <c r="D27" s="37">
        <f>SUM(D28:D30)</f>
        <v>24507.363000000001</v>
      </c>
      <c r="E27" s="3"/>
      <c r="F27" s="8" t="s">
        <v>10</v>
      </c>
      <c r="G27" s="31">
        <f>SUM(G28:G30)</f>
        <v>15</v>
      </c>
      <c r="H27" s="31">
        <f>SUM(H28:H30)</f>
        <v>24</v>
      </c>
      <c r="I27" s="37">
        <f>SUM(I28:I30)</f>
        <v>127.30099999999999</v>
      </c>
    </row>
    <row r="28" spans="1:9" ht="9.9499999999999993" customHeight="1" x14ac:dyDescent="0.2">
      <c r="A28" s="9" t="s">
        <v>22</v>
      </c>
      <c r="B28" s="30">
        <v>126</v>
      </c>
      <c r="C28" s="30">
        <v>601</v>
      </c>
      <c r="D28" s="38">
        <v>6513.3950000000004</v>
      </c>
      <c r="E28" s="3"/>
      <c r="F28" s="9" t="s">
        <v>22</v>
      </c>
      <c r="G28" s="30">
        <v>9</v>
      </c>
      <c r="H28" s="30">
        <v>8</v>
      </c>
      <c r="I28" s="38">
        <v>45.408999999999999</v>
      </c>
    </row>
    <row r="29" spans="1:9" ht="9.9499999999999993" customHeight="1" x14ac:dyDescent="0.2">
      <c r="A29" s="9" t="s">
        <v>23</v>
      </c>
      <c r="B29" s="30">
        <v>5</v>
      </c>
      <c r="C29" s="30">
        <v>81</v>
      </c>
      <c r="D29" s="38">
        <v>1655.538</v>
      </c>
      <c r="E29" s="3"/>
      <c r="F29" s="9" t="s">
        <v>23</v>
      </c>
      <c r="G29" s="30">
        <v>0</v>
      </c>
      <c r="H29" s="30">
        <v>0</v>
      </c>
      <c r="I29" s="38">
        <v>0</v>
      </c>
    </row>
    <row r="30" spans="1:9" ht="9.9499999999999993" customHeight="1" x14ac:dyDescent="0.2">
      <c r="A30" s="9" t="s">
        <v>145</v>
      </c>
      <c r="B30" s="30">
        <v>105</v>
      </c>
      <c r="C30" s="30">
        <v>973</v>
      </c>
      <c r="D30" s="38">
        <v>16338.43</v>
      </c>
      <c r="E30" s="3"/>
      <c r="F30" s="9" t="s">
        <v>145</v>
      </c>
      <c r="G30" s="30">
        <v>6</v>
      </c>
      <c r="H30" s="30">
        <v>16</v>
      </c>
      <c r="I30" s="38">
        <v>81.891999999999996</v>
      </c>
    </row>
    <row r="31" spans="1:9" ht="9.9499999999999993" customHeight="1" x14ac:dyDescent="0.2">
      <c r="A31" s="8" t="s">
        <v>146</v>
      </c>
      <c r="B31" s="31">
        <f>SUM(B32:B33)</f>
        <v>145</v>
      </c>
      <c r="C31" s="31">
        <f>SUM(C32:C33)</f>
        <v>6175</v>
      </c>
      <c r="D31" s="37">
        <f>SUM(D32:D33)</f>
        <v>74361.762000000002</v>
      </c>
      <c r="E31" s="3"/>
      <c r="F31" s="8" t="s">
        <v>146</v>
      </c>
      <c r="G31" s="31">
        <f>SUM(G32:G33)</f>
        <v>6</v>
      </c>
      <c r="H31" s="31">
        <f>SUM(H32:H33)</f>
        <v>275</v>
      </c>
      <c r="I31" s="37">
        <f>SUM(I32:I33)</f>
        <v>2494.0209999999997</v>
      </c>
    </row>
    <row r="32" spans="1:9" ht="9.9499999999999993" customHeight="1" x14ac:dyDescent="0.2">
      <c r="A32" s="9" t="s">
        <v>24</v>
      </c>
      <c r="B32" s="30">
        <v>20</v>
      </c>
      <c r="C32" s="30">
        <v>656</v>
      </c>
      <c r="D32" s="38">
        <v>4147.08</v>
      </c>
      <c r="E32" s="3"/>
      <c r="F32" s="9" t="s">
        <v>24</v>
      </c>
      <c r="G32" s="30">
        <v>1</v>
      </c>
      <c r="H32" s="30">
        <v>16</v>
      </c>
      <c r="I32" s="38">
        <v>66.298000000000002</v>
      </c>
    </row>
    <row r="33" spans="1:9" ht="9.9499999999999993" customHeight="1" x14ac:dyDescent="0.2">
      <c r="A33" s="9" t="s">
        <v>25</v>
      </c>
      <c r="B33" s="30">
        <v>125</v>
      </c>
      <c r="C33" s="30">
        <v>5519</v>
      </c>
      <c r="D33" s="38">
        <v>70214.682000000001</v>
      </c>
      <c r="E33" s="3"/>
      <c r="F33" s="9" t="s">
        <v>25</v>
      </c>
      <c r="G33" s="30">
        <v>5</v>
      </c>
      <c r="H33" s="30">
        <v>259</v>
      </c>
      <c r="I33" s="38">
        <v>2427.723</v>
      </c>
    </row>
    <row r="34" spans="1:9" ht="9.9499999999999993" customHeight="1" x14ac:dyDescent="0.2">
      <c r="A34" s="8" t="s">
        <v>11</v>
      </c>
      <c r="B34" s="31">
        <f>SUM(B35:B36)</f>
        <v>163</v>
      </c>
      <c r="C34" s="31">
        <f>SUM(C35:C36)</f>
        <v>3071</v>
      </c>
      <c r="D34" s="37">
        <f>SUM(D35:D36)</f>
        <v>11429.091</v>
      </c>
      <c r="E34" s="3"/>
      <c r="F34" s="8" t="s">
        <v>11</v>
      </c>
      <c r="G34" s="31">
        <f>SUM(G35:G36)</f>
        <v>11</v>
      </c>
      <c r="H34" s="31">
        <f>SUM(H35:H36)</f>
        <v>85</v>
      </c>
      <c r="I34" s="37">
        <f>SUM(I35:I36)</f>
        <v>343.21199999999999</v>
      </c>
    </row>
    <row r="35" spans="1:9" ht="9.9499999999999993" customHeight="1" x14ac:dyDescent="0.2">
      <c r="A35" s="9" t="s">
        <v>26</v>
      </c>
      <c r="B35" s="30">
        <v>29</v>
      </c>
      <c r="C35" s="30">
        <v>389</v>
      </c>
      <c r="D35" s="38">
        <v>1497.008</v>
      </c>
      <c r="E35" s="3"/>
      <c r="F35" s="9" t="s">
        <v>26</v>
      </c>
      <c r="G35" s="30">
        <v>0</v>
      </c>
      <c r="H35" s="30">
        <v>0</v>
      </c>
      <c r="I35" s="38">
        <v>0</v>
      </c>
    </row>
    <row r="36" spans="1:9" ht="9.9499999999999993" customHeight="1" x14ac:dyDescent="0.2">
      <c r="A36" s="9" t="s">
        <v>147</v>
      </c>
      <c r="B36" s="30">
        <v>134</v>
      </c>
      <c r="C36" s="30">
        <v>2682</v>
      </c>
      <c r="D36" s="38">
        <v>9932.0830000000005</v>
      </c>
      <c r="E36" s="3"/>
      <c r="F36" s="9" t="s">
        <v>147</v>
      </c>
      <c r="G36" s="30">
        <v>11</v>
      </c>
      <c r="H36" s="30">
        <v>85</v>
      </c>
      <c r="I36" s="38">
        <v>343.21199999999999</v>
      </c>
    </row>
    <row r="37" spans="1:9" ht="9.9499999999999993" customHeight="1" x14ac:dyDescent="0.2">
      <c r="A37" s="8" t="s">
        <v>4</v>
      </c>
      <c r="B37" s="31">
        <f>B38</f>
        <v>197</v>
      </c>
      <c r="C37" s="31">
        <f>C38</f>
        <v>1175</v>
      </c>
      <c r="D37" s="37">
        <f>D38</f>
        <v>7902.1819999999998</v>
      </c>
      <c r="E37" s="3"/>
      <c r="F37" s="8" t="s">
        <v>4</v>
      </c>
      <c r="G37" s="31">
        <f>G38</f>
        <v>4</v>
      </c>
      <c r="H37" s="31">
        <f>H38</f>
        <v>2</v>
      </c>
      <c r="I37" s="37">
        <f>I38</f>
        <v>7.3129999999999997</v>
      </c>
    </row>
    <row r="38" spans="1:9" ht="9.9499999999999993" customHeight="1" x14ac:dyDescent="0.2">
      <c r="A38" s="9" t="s">
        <v>27</v>
      </c>
      <c r="B38" s="30">
        <v>197</v>
      </c>
      <c r="C38" s="30">
        <v>1175</v>
      </c>
      <c r="D38" s="38">
        <v>7902.1819999999998</v>
      </c>
      <c r="E38" s="3"/>
      <c r="F38" s="9" t="s">
        <v>27</v>
      </c>
      <c r="G38" s="30">
        <v>4</v>
      </c>
      <c r="H38" s="30">
        <v>2</v>
      </c>
      <c r="I38" s="38">
        <v>7.3129999999999997</v>
      </c>
    </row>
    <row r="39" spans="1:9" ht="9.9499999999999993" customHeight="1" x14ac:dyDescent="0.2">
      <c r="A39" s="8" t="s">
        <v>5</v>
      </c>
      <c r="B39" s="31">
        <f>B40</f>
        <v>24</v>
      </c>
      <c r="C39" s="31">
        <f>C40</f>
        <v>20</v>
      </c>
      <c r="D39" s="37">
        <f>D40</f>
        <v>142.34700000000001</v>
      </c>
      <c r="E39" s="3"/>
      <c r="F39" s="8" t="s">
        <v>5</v>
      </c>
      <c r="G39" s="31">
        <f>G40</f>
        <v>1</v>
      </c>
      <c r="H39" s="31">
        <f>H40</f>
        <v>0</v>
      </c>
      <c r="I39" s="37">
        <f>I40</f>
        <v>0</v>
      </c>
    </row>
    <row r="40" spans="1:9" ht="9.9499999999999993" customHeight="1" x14ac:dyDescent="0.2">
      <c r="A40" s="9" t="s">
        <v>28</v>
      </c>
      <c r="B40" s="30">
        <v>24</v>
      </c>
      <c r="C40" s="30">
        <v>20</v>
      </c>
      <c r="D40" s="38">
        <v>142.34700000000001</v>
      </c>
      <c r="E40" s="3"/>
      <c r="F40" s="9" t="s">
        <v>28</v>
      </c>
      <c r="G40" s="30">
        <v>1</v>
      </c>
      <c r="H40" s="30">
        <v>0</v>
      </c>
      <c r="I40" s="38">
        <v>0</v>
      </c>
    </row>
    <row r="41" spans="1:9" ht="9.9499999999999993" customHeight="1" x14ac:dyDescent="0.2">
      <c r="A41" s="9"/>
      <c r="B41" s="30"/>
      <c r="C41" s="30"/>
      <c r="D41" s="7"/>
      <c r="E41" s="3"/>
      <c r="F41" s="9"/>
      <c r="G41" s="30"/>
      <c r="H41" s="30"/>
      <c r="I41" s="7"/>
    </row>
    <row r="42" spans="1:9" ht="9.9499999999999993" customHeight="1" x14ac:dyDescent="0.2">
      <c r="A42" s="13" t="s">
        <v>139</v>
      </c>
      <c r="B42" s="32">
        <f>SUM(B43:B44)</f>
        <v>63</v>
      </c>
      <c r="C42" s="32">
        <f>SUM(C43:C44)</f>
        <v>3669</v>
      </c>
      <c r="D42" s="35">
        <f>SUM(D43:D44)</f>
        <v>33374.059000000001</v>
      </c>
      <c r="E42" s="3"/>
      <c r="F42" s="13" t="s">
        <v>139</v>
      </c>
      <c r="G42" s="32">
        <f>SUM(G43:G44)</f>
        <v>14</v>
      </c>
      <c r="H42" s="32">
        <f>SUM(H43:H44)</f>
        <v>239</v>
      </c>
      <c r="I42" s="35">
        <f>SUM(I43:I44)</f>
        <v>1633.8040000000001</v>
      </c>
    </row>
    <row r="43" spans="1:9" ht="9.9499999999999993" customHeight="1" x14ac:dyDescent="0.2">
      <c r="A43" s="14" t="s">
        <v>140</v>
      </c>
      <c r="B43" s="30">
        <v>1</v>
      </c>
      <c r="C43" s="30">
        <v>602</v>
      </c>
      <c r="D43" s="38">
        <v>7876.3720000000003</v>
      </c>
      <c r="E43" s="3"/>
      <c r="F43" s="14" t="s">
        <v>140</v>
      </c>
      <c r="G43" s="30">
        <v>0</v>
      </c>
      <c r="H43" s="30">
        <v>0</v>
      </c>
      <c r="I43" s="38">
        <v>0</v>
      </c>
    </row>
    <row r="44" spans="1:9" ht="9.9499999999999993" customHeight="1" x14ac:dyDescent="0.2">
      <c r="A44" s="14" t="s">
        <v>141</v>
      </c>
      <c r="B44" s="30">
        <v>62</v>
      </c>
      <c r="C44" s="30">
        <v>3067</v>
      </c>
      <c r="D44" s="38">
        <v>25497.687000000002</v>
      </c>
      <c r="E44" s="3"/>
      <c r="F44" s="14" t="s">
        <v>141</v>
      </c>
      <c r="G44" s="30">
        <v>14</v>
      </c>
      <c r="H44" s="30">
        <v>239</v>
      </c>
      <c r="I44" s="38">
        <v>1633.8040000000001</v>
      </c>
    </row>
    <row r="45" spans="1:9" ht="9.9499999999999993" customHeight="1" x14ac:dyDescent="0.2">
      <c r="A45" s="9"/>
      <c r="B45" s="33"/>
      <c r="C45" s="33"/>
      <c r="D45" s="16"/>
      <c r="E45" s="3"/>
      <c r="F45" s="9"/>
      <c r="G45" s="33"/>
      <c r="H45" s="33"/>
      <c r="I45" s="16"/>
    </row>
    <row r="46" spans="1:9" ht="9.9499999999999993" customHeight="1" x14ac:dyDescent="0.2">
      <c r="A46" s="13" t="s">
        <v>142</v>
      </c>
      <c r="B46" s="34">
        <v>26</v>
      </c>
      <c r="C46" s="34">
        <v>232</v>
      </c>
      <c r="D46" s="39">
        <v>3486.2710000000002</v>
      </c>
      <c r="E46" s="3"/>
      <c r="F46" s="13" t="s">
        <v>142</v>
      </c>
      <c r="G46" s="34">
        <v>7</v>
      </c>
      <c r="H46" s="34">
        <v>24</v>
      </c>
      <c r="I46" s="39">
        <v>292.19</v>
      </c>
    </row>
    <row r="47" spans="1:9" s="10" customFormat="1" ht="11.85" customHeight="1" x14ac:dyDescent="0.2">
      <c r="A47" s="1" t="s">
        <v>33</v>
      </c>
      <c r="B47" s="17"/>
      <c r="C47" s="17"/>
      <c r="D47" s="17"/>
      <c r="F47" s="1" t="s">
        <v>34</v>
      </c>
      <c r="G47" s="17"/>
      <c r="H47" s="17"/>
      <c r="I47" s="17"/>
    </row>
    <row r="48" spans="1:9" ht="9.9499999999999993" customHeight="1" x14ac:dyDescent="0.2">
      <c r="A48" s="3"/>
      <c r="B48" s="4" t="s">
        <v>135</v>
      </c>
      <c r="C48" s="4" t="s">
        <v>135</v>
      </c>
      <c r="D48" s="4" t="s">
        <v>137</v>
      </c>
      <c r="E48" s="3"/>
      <c r="F48" s="3"/>
      <c r="G48" s="4" t="s">
        <v>135</v>
      </c>
      <c r="H48" s="4" t="s">
        <v>135</v>
      </c>
      <c r="I48" s="4" t="s">
        <v>137</v>
      </c>
    </row>
    <row r="49" spans="1:9" ht="9.9499999999999993" customHeight="1" x14ac:dyDescent="0.2">
      <c r="A49" s="5"/>
      <c r="B49" s="4" t="s">
        <v>136</v>
      </c>
      <c r="C49" s="4" t="s">
        <v>32</v>
      </c>
      <c r="D49" s="4" t="s">
        <v>143</v>
      </c>
      <c r="E49" s="3"/>
      <c r="F49" s="5"/>
      <c r="G49" s="4" t="s">
        <v>136</v>
      </c>
      <c r="H49" s="4" t="s">
        <v>32</v>
      </c>
      <c r="I49" s="4" t="s">
        <v>143</v>
      </c>
    </row>
    <row r="50" spans="1:9" ht="9.9499999999999993" customHeight="1" x14ac:dyDescent="0.2">
      <c r="A50" s="11" t="s">
        <v>0</v>
      </c>
      <c r="B50" s="15">
        <f>B52+B88+B92</f>
        <v>314</v>
      </c>
      <c r="C50" s="15">
        <f>C52+C88+C92</f>
        <v>4687</v>
      </c>
      <c r="D50" s="35">
        <f>D52+D88+D92</f>
        <v>46065.356</v>
      </c>
      <c r="E50" s="3"/>
      <c r="F50" s="11" t="s">
        <v>0</v>
      </c>
      <c r="G50" s="15">
        <f>G52+G88+G92</f>
        <v>913</v>
      </c>
      <c r="H50" s="15">
        <f>H52+H88+H92</f>
        <v>17620</v>
      </c>
      <c r="I50" s="35">
        <f>I52+I88+I92</f>
        <v>196095.49900000001</v>
      </c>
    </row>
    <row r="51" spans="1:9" ht="9.9499999999999993" customHeight="1" x14ac:dyDescent="0.2">
      <c r="A51" s="5"/>
      <c r="B51" s="4"/>
      <c r="C51" s="4"/>
      <c r="D51" s="4"/>
      <c r="E51" s="3"/>
      <c r="F51" s="5"/>
      <c r="G51" s="4"/>
      <c r="H51" s="4"/>
      <c r="I51" s="4"/>
    </row>
    <row r="52" spans="1:9" ht="9.9499999999999993" customHeight="1" x14ac:dyDescent="0.2">
      <c r="A52" s="11" t="s">
        <v>138</v>
      </c>
      <c r="B52" s="12">
        <f>B54+B62</f>
        <v>281</v>
      </c>
      <c r="C52" s="12">
        <f>C54+C62</f>
        <v>3707</v>
      </c>
      <c r="D52" s="36">
        <f>D54+D62</f>
        <v>35431.106</v>
      </c>
      <c r="E52" s="3"/>
      <c r="F52" s="11" t="s">
        <v>138</v>
      </c>
      <c r="G52" s="12">
        <f>G54+G62</f>
        <v>872</v>
      </c>
      <c r="H52" s="12">
        <f>H54+H62</f>
        <v>15568</v>
      </c>
      <c r="I52" s="36">
        <f>I54+I62</f>
        <v>176043.18900000001</v>
      </c>
    </row>
    <row r="53" spans="1:9" ht="3.95" customHeight="1" x14ac:dyDescent="0.2">
      <c r="A53" s="3"/>
      <c r="B53" s="7"/>
      <c r="C53" s="7"/>
      <c r="D53" s="7"/>
      <c r="E53" s="3"/>
      <c r="F53" s="3"/>
      <c r="G53" s="7"/>
      <c r="H53" s="7"/>
      <c r="I53" s="7"/>
    </row>
    <row r="54" spans="1:9" ht="9.9499999999999993" customHeight="1" x14ac:dyDescent="0.2">
      <c r="A54" s="5" t="s">
        <v>8</v>
      </c>
      <c r="B54" s="6">
        <f>B55+B58+B60</f>
        <v>62</v>
      </c>
      <c r="C54" s="6">
        <f>C55+C58+C60</f>
        <v>1048</v>
      </c>
      <c r="D54" s="37">
        <f>D55+D58+D60</f>
        <v>15854.076000000001</v>
      </c>
      <c r="E54" s="3"/>
      <c r="F54" s="5" t="s">
        <v>8</v>
      </c>
      <c r="G54" s="6">
        <f>G55+G58+G60</f>
        <v>212</v>
      </c>
      <c r="H54" s="6">
        <f>H55+H58+H60</f>
        <v>9369</v>
      </c>
      <c r="I54" s="37">
        <f>I55+I58+I60</f>
        <v>127520.232</v>
      </c>
    </row>
    <row r="55" spans="1:9" ht="9.9499999999999993" customHeight="1" x14ac:dyDescent="0.2">
      <c r="A55" s="8" t="s">
        <v>6</v>
      </c>
      <c r="B55" s="6">
        <f>SUM(B56:B57)</f>
        <v>10</v>
      </c>
      <c r="C55" s="6">
        <f>SUM(C56:C57)</f>
        <v>72</v>
      </c>
      <c r="D55" s="37">
        <f>SUM(D56:D57)</f>
        <v>379.42</v>
      </c>
      <c r="E55" s="3"/>
      <c r="F55" s="8" t="s">
        <v>6</v>
      </c>
      <c r="G55" s="6">
        <f>SUM(G56:G57)</f>
        <v>15</v>
      </c>
      <c r="H55" s="6">
        <f>SUM(H56:H57)</f>
        <v>430</v>
      </c>
      <c r="I55" s="37">
        <f>SUM(I56:I57)</f>
        <v>2235.8069999999998</v>
      </c>
    </row>
    <row r="56" spans="1:9" ht="9.9499999999999993" customHeight="1" x14ac:dyDescent="0.2">
      <c r="A56" s="9" t="s">
        <v>12</v>
      </c>
      <c r="B56" s="30">
        <v>10</v>
      </c>
      <c r="C56" s="30">
        <v>72</v>
      </c>
      <c r="D56" s="38">
        <v>379.42</v>
      </c>
      <c r="E56" s="3"/>
      <c r="F56" s="9" t="s">
        <v>12</v>
      </c>
      <c r="G56" s="30">
        <v>13</v>
      </c>
      <c r="H56" s="30">
        <v>408</v>
      </c>
      <c r="I56" s="38">
        <v>1884.729</v>
      </c>
    </row>
    <row r="57" spans="1:9" ht="9.9499999999999993" customHeight="1" x14ac:dyDescent="0.2">
      <c r="A57" s="9" t="s">
        <v>144</v>
      </c>
      <c r="B57" s="30">
        <v>0</v>
      </c>
      <c r="C57" s="30">
        <v>0</v>
      </c>
      <c r="D57" s="38">
        <v>0</v>
      </c>
      <c r="E57" s="3"/>
      <c r="F57" s="9" t="s">
        <v>144</v>
      </c>
      <c r="G57" s="30">
        <v>2</v>
      </c>
      <c r="H57" s="30">
        <v>22</v>
      </c>
      <c r="I57" s="38">
        <v>351.07799999999997</v>
      </c>
    </row>
    <row r="58" spans="1:9" ht="9.9499999999999993" customHeight="1" x14ac:dyDescent="0.2">
      <c r="A58" s="8" t="s">
        <v>1</v>
      </c>
      <c r="B58" s="31">
        <f>B59</f>
        <v>33</v>
      </c>
      <c r="C58" s="31">
        <f>C59</f>
        <v>138</v>
      </c>
      <c r="D58" s="37">
        <f>D59</f>
        <v>1804.261</v>
      </c>
      <c r="E58" s="3"/>
      <c r="F58" s="8" t="s">
        <v>1</v>
      </c>
      <c r="G58" s="31">
        <f>G59</f>
        <v>130</v>
      </c>
      <c r="H58" s="31">
        <f>H59</f>
        <v>1331</v>
      </c>
      <c r="I58" s="37">
        <f>I59</f>
        <v>17805.516</v>
      </c>
    </row>
    <row r="59" spans="1:9" ht="9.9499999999999993" customHeight="1" x14ac:dyDescent="0.2">
      <c r="A59" s="9" t="s">
        <v>13</v>
      </c>
      <c r="B59" s="30">
        <v>33</v>
      </c>
      <c r="C59" s="30">
        <v>138</v>
      </c>
      <c r="D59" s="38">
        <v>1804.261</v>
      </c>
      <c r="E59" s="3"/>
      <c r="F59" s="9" t="s">
        <v>13</v>
      </c>
      <c r="G59" s="30">
        <v>130</v>
      </c>
      <c r="H59" s="30">
        <v>1331</v>
      </c>
      <c r="I59" s="38">
        <v>17805.516</v>
      </c>
    </row>
    <row r="60" spans="1:9" ht="9.9499999999999993" customHeight="1" x14ac:dyDescent="0.2">
      <c r="A60" s="8" t="s">
        <v>2</v>
      </c>
      <c r="B60" s="31">
        <f>B61</f>
        <v>19</v>
      </c>
      <c r="C60" s="31">
        <f>C61</f>
        <v>838</v>
      </c>
      <c r="D60" s="37">
        <f>D61</f>
        <v>13670.395</v>
      </c>
      <c r="E60" s="3"/>
      <c r="F60" s="8" t="s">
        <v>2</v>
      </c>
      <c r="G60" s="31">
        <f>G61</f>
        <v>67</v>
      </c>
      <c r="H60" s="31">
        <f>H61</f>
        <v>7608</v>
      </c>
      <c r="I60" s="37">
        <f>I61</f>
        <v>107478.909</v>
      </c>
    </row>
    <row r="61" spans="1:9" ht="9.9499999999999993" customHeight="1" x14ac:dyDescent="0.2">
      <c r="A61" s="9" t="s">
        <v>14</v>
      </c>
      <c r="B61" s="30">
        <v>19</v>
      </c>
      <c r="C61" s="30">
        <v>838</v>
      </c>
      <c r="D61" s="38">
        <v>13670.395</v>
      </c>
      <c r="E61" s="3"/>
      <c r="F61" s="9" t="s">
        <v>14</v>
      </c>
      <c r="G61" s="30">
        <v>67</v>
      </c>
      <c r="H61" s="30">
        <v>7608</v>
      </c>
      <c r="I61" s="38">
        <v>107478.909</v>
      </c>
    </row>
    <row r="62" spans="1:9" ht="9.9499999999999993" customHeight="1" x14ac:dyDescent="0.2">
      <c r="A62" s="5" t="s">
        <v>29</v>
      </c>
      <c r="B62" s="31">
        <f>B63+B68+B70+B73+B77+B80+B83+B85</f>
        <v>219</v>
      </c>
      <c r="C62" s="31">
        <f>C63+C68+C70+C73+C77+C80+C83+C85</f>
        <v>2659</v>
      </c>
      <c r="D62" s="37">
        <f>D63+D68+D70+D73+D77+D80+D83+D85</f>
        <v>19577.030000000002</v>
      </c>
      <c r="E62" s="3"/>
      <c r="F62" s="5" t="s">
        <v>29</v>
      </c>
      <c r="G62" s="31">
        <f>G63+G68+G70+G73+G77+G80+G83+G85</f>
        <v>660</v>
      </c>
      <c r="H62" s="31">
        <f>H63+H68+H70+H73+H77+H80+H83+H85</f>
        <v>6199</v>
      </c>
      <c r="I62" s="37">
        <f>I63+I68+I70+I73+I77+I80+I83+I85</f>
        <v>48522.957000000002</v>
      </c>
    </row>
    <row r="63" spans="1:9" ht="9.9499999999999993" customHeight="1" x14ac:dyDescent="0.2">
      <c r="A63" s="8" t="s">
        <v>7</v>
      </c>
      <c r="B63" s="31">
        <f>SUM(B64:B67)</f>
        <v>66</v>
      </c>
      <c r="C63" s="31">
        <f>SUM(C64:C67)</f>
        <v>910</v>
      </c>
      <c r="D63" s="37">
        <f>SUM(D64:D67)</f>
        <v>9030.8539999999994</v>
      </c>
      <c r="E63" s="3"/>
      <c r="F63" s="8" t="s">
        <v>7</v>
      </c>
      <c r="G63" s="31">
        <f>SUM(G64:G67)</f>
        <v>221</v>
      </c>
      <c r="H63" s="31">
        <f>SUM(H64:H67)</f>
        <v>2808</v>
      </c>
      <c r="I63" s="37">
        <f>SUM(I64:I67)</f>
        <v>26001.566999999999</v>
      </c>
    </row>
    <row r="64" spans="1:9" ht="9.9499999999999993" customHeight="1" x14ac:dyDescent="0.2">
      <c r="A64" s="9" t="s">
        <v>15</v>
      </c>
      <c r="B64" s="30">
        <v>13</v>
      </c>
      <c r="C64" s="30">
        <v>485</v>
      </c>
      <c r="D64" s="38">
        <v>5070.3360000000002</v>
      </c>
      <c r="E64" s="3"/>
      <c r="F64" s="9" t="s">
        <v>15</v>
      </c>
      <c r="G64" s="30">
        <v>49</v>
      </c>
      <c r="H64" s="30">
        <v>358</v>
      </c>
      <c r="I64" s="38">
        <v>5351.2209999999995</v>
      </c>
    </row>
    <row r="65" spans="1:9" ht="9.9499999999999993" customHeight="1" x14ac:dyDescent="0.2">
      <c r="A65" s="9" t="s">
        <v>16</v>
      </c>
      <c r="B65" s="30">
        <v>37</v>
      </c>
      <c r="C65" s="30">
        <v>319</v>
      </c>
      <c r="D65" s="38">
        <v>1557.52</v>
      </c>
      <c r="E65" s="3"/>
      <c r="F65" s="9" t="s">
        <v>16</v>
      </c>
      <c r="G65" s="30">
        <v>92</v>
      </c>
      <c r="H65" s="30">
        <v>1384</v>
      </c>
      <c r="I65" s="38">
        <v>9103.2420000000002</v>
      </c>
    </row>
    <row r="66" spans="1:9" ht="9.9499999999999993" customHeight="1" x14ac:dyDescent="0.2">
      <c r="A66" s="9" t="s">
        <v>17</v>
      </c>
      <c r="B66" s="30">
        <v>14</v>
      </c>
      <c r="C66" s="30">
        <v>25</v>
      </c>
      <c r="D66" s="38">
        <v>166.86199999999999</v>
      </c>
      <c r="E66" s="3"/>
      <c r="F66" s="9" t="s">
        <v>17</v>
      </c>
      <c r="G66" s="30">
        <v>80</v>
      </c>
      <c r="H66" s="30">
        <v>1066</v>
      </c>
      <c r="I66" s="38">
        <v>11547.103999999999</v>
      </c>
    </row>
    <row r="67" spans="1:9" ht="9.9499999999999993" customHeight="1" x14ac:dyDescent="0.2">
      <c r="A67" s="9" t="s">
        <v>18</v>
      </c>
      <c r="B67" s="30">
        <v>2</v>
      </c>
      <c r="C67" s="30">
        <v>81</v>
      </c>
      <c r="D67" s="38">
        <v>2236.136</v>
      </c>
      <c r="E67" s="3"/>
      <c r="F67" s="9" t="s">
        <v>18</v>
      </c>
      <c r="G67" s="30">
        <v>0</v>
      </c>
      <c r="H67" s="30">
        <v>0</v>
      </c>
      <c r="I67" s="38">
        <v>0</v>
      </c>
    </row>
    <row r="68" spans="1:9" ht="9.9499999999999993" customHeight="1" x14ac:dyDescent="0.2">
      <c r="A68" s="8" t="s">
        <v>3</v>
      </c>
      <c r="B68" s="31">
        <f>B69</f>
        <v>5</v>
      </c>
      <c r="C68" s="31">
        <f>C69</f>
        <v>96</v>
      </c>
      <c r="D68" s="37">
        <f>D69</f>
        <v>747.68299999999999</v>
      </c>
      <c r="E68" s="3"/>
      <c r="F68" s="8" t="s">
        <v>3</v>
      </c>
      <c r="G68" s="31">
        <f>G69</f>
        <v>11</v>
      </c>
      <c r="H68" s="31">
        <f>H69</f>
        <v>148</v>
      </c>
      <c r="I68" s="37">
        <f>I69</f>
        <v>2038.4680000000001</v>
      </c>
    </row>
    <row r="69" spans="1:9" ht="9.9499999999999993" customHeight="1" x14ac:dyDescent="0.2">
      <c r="A69" s="9" t="s">
        <v>19</v>
      </c>
      <c r="B69" s="30">
        <v>5</v>
      </c>
      <c r="C69" s="30">
        <v>96</v>
      </c>
      <c r="D69" s="38">
        <v>747.68299999999999</v>
      </c>
      <c r="E69" s="3"/>
      <c r="F69" s="9" t="s">
        <v>19</v>
      </c>
      <c r="G69" s="30">
        <v>11</v>
      </c>
      <c r="H69" s="30">
        <v>148</v>
      </c>
      <c r="I69" s="38">
        <v>2038.4680000000001</v>
      </c>
    </row>
    <row r="70" spans="1:9" ht="9.9499999999999993" customHeight="1" x14ac:dyDescent="0.2">
      <c r="A70" s="8" t="s">
        <v>9</v>
      </c>
      <c r="B70" s="31">
        <f>SUM(B71:B72)</f>
        <v>24</v>
      </c>
      <c r="C70" s="31">
        <f>SUM(C71:C72)</f>
        <v>126</v>
      </c>
      <c r="D70" s="37">
        <f>SUM(D71:D72)</f>
        <v>1230.0530000000001</v>
      </c>
      <c r="E70" s="3"/>
      <c r="F70" s="8" t="s">
        <v>9</v>
      </c>
      <c r="G70" s="31">
        <f>SUM(G71:G72)</f>
        <v>64</v>
      </c>
      <c r="H70" s="31">
        <f>SUM(H71:H72)</f>
        <v>231</v>
      </c>
      <c r="I70" s="37">
        <f>SUM(I71:I72)</f>
        <v>2216.59</v>
      </c>
    </row>
    <row r="71" spans="1:9" ht="9.9499999999999993" customHeight="1" x14ac:dyDescent="0.2">
      <c r="A71" s="9" t="s">
        <v>20</v>
      </c>
      <c r="B71" s="30">
        <v>16</v>
      </c>
      <c r="C71" s="30">
        <v>109</v>
      </c>
      <c r="D71" s="38">
        <v>1167.278</v>
      </c>
      <c r="E71" s="3"/>
      <c r="F71" s="9" t="s">
        <v>20</v>
      </c>
      <c r="G71" s="30">
        <v>39</v>
      </c>
      <c r="H71" s="30">
        <v>176</v>
      </c>
      <c r="I71" s="38">
        <v>1872.472</v>
      </c>
    </row>
    <row r="72" spans="1:9" ht="9.9499999999999993" customHeight="1" x14ac:dyDescent="0.2">
      <c r="A72" s="9" t="s">
        <v>21</v>
      </c>
      <c r="B72" s="30">
        <v>8</v>
      </c>
      <c r="C72" s="30">
        <v>17</v>
      </c>
      <c r="D72" s="38">
        <v>62.774999999999999</v>
      </c>
      <c r="E72" s="3"/>
      <c r="F72" s="9" t="s">
        <v>21</v>
      </c>
      <c r="G72" s="30">
        <v>25</v>
      </c>
      <c r="H72" s="30">
        <v>55</v>
      </c>
      <c r="I72" s="38">
        <v>344.11799999999999</v>
      </c>
    </row>
    <row r="73" spans="1:9" ht="9.9499999999999993" customHeight="1" x14ac:dyDescent="0.2">
      <c r="A73" s="8" t="s">
        <v>10</v>
      </c>
      <c r="B73" s="31">
        <f>SUM(B74:B76)</f>
        <v>30</v>
      </c>
      <c r="C73" s="31">
        <f>SUM(C74:C76)</f>
        <v>65</v>
      </c>
      <c r="D73" s="37">
        <f>SUM(D74:D76)</f>
        <v>657.774</v>
      </c>
      <c r="E73" s="3"/>
      <c r="F73" s="8" t="s">
        <v>10</v>
      </c>
      <c r="G73" s="31">
        <f>SUM(G74:G76)</f>
        <v>120</v>
      </c>
      <c r="H73" s="31">
        <f>SUM(H74:H76)</f>
        <v>554</v>
      </c>
      <c r="I73" s="37">
        <f>SUM(I74:I76)</f>
        <v>4700.2359999999999</v>
      </c>
    </row>
    <row r="74" spans="1:9" ht="9.9499999999999993" customHeight="1" x14ac:dyDescent="0.2">
      <c r="A74" s="9" t="s">
        <v>22</v>
      </c>
      <c r="B74" s="30">
        <v>16</v>
      </c>
      <c r="C74" s="30">
        <v>38</v>
      </c>
      <c r="D74" s="38">
        <v>411.17399999999998</v>
      </c>
      <c r="E74" s="3"/>
      <c r="F74" s="9" t="s">
        <v>22</v>
      </c>
      <c r="G74" s="30">
        <v>61</v>
      </c>
      <c r="H74" s="30">
        <v>208</v>
      </c>
      <c r="I74" s="38">
        <v>2361.9</v>
      </c>
    </row>
    <row r="75" spans="1:9" ht="9.9499999999999993" customHeight="1" x14ac:dyDescent="0.2">
      <c r="A75" s="9" t="s">
        <v>23</v>
      </c>
      <c r="B75" s="30">
        <v>1</v>
      </c>
      <c r="C75" s="30">
        <v>4</v>
      </c>
      <c r="D75" s="38">
        <v>147.13999999999999</v>
      </c>
      <c r="E75" s="3"/>
      <c r="F75" s="9" t="s">
        <v>23</v>
      </c>
      <c r="G75" s="30">
        <v>0</v>
      </c>
      <c r="H75" s="30">
        <v>0</v>
      </c>
      <c r="I75" s="38">
        <v>0</v>
      </c>
    </row>
    <row r="76" spans="1:9" ht="9.9499999999999993" customHeight="1" x14ac:dyDescent="0.2">
      <c r="A76" s="9" t="s">
        <v>145</v>
      </c>
      <c r="B76" s="30">
        <v>13</v>
      </c>
      <c r="C76" s="30">
        <v>23</v>
      </c>
      <c r="D76" s="38">
        <v>99.46</v>
      </c>
      <c r="E76" s="3"/>
      <c r="F76" s="9" t="s">
        <v>145</v>
      </c>
      <c r="G76" s="30">
        <v>59</v>
      </c>
      <c r="H76" s="30">
        <v>346</v>
      </c>
      <c r="I76" s="38">
        <v>2338.3359999999998</v>
      </c>
    </row>
    <row r="77" spans="1:9" ht="9.9499999999999993" customHeight="1" x14ac:dyDescent="0.2">
      <c r="A77" s="8" t="s">
        <v>146</v>
      </c>
      <c r="B77" s="31">
        <f>SUM(B78:B79)</f>
        <v>23</v>
      </c>
      <c r="C77" s="31">
        <f>SUM(C78:C79)</f>
        <v>985</v>
      </c>
      <c r="D77" s="37">
        <f>SUM(D78:D79)</f>
        <v>6068.8540000000003</v>
      </c>
      <c r="E77" s="3"/>
      <c r="F77" s="8" t="s">
        <v>146</v>
      </c>
      <c r="G77" s="31">
        <f>SUM(G78:G79)</f>
        <v>67</v>
      </c>
      <c r="H77" s="31">
        <f>SUM(H78:H79)</f>
        <v>825</v>
      </c>
      <c r="I77" s="37">
        <f>SUM(I78:I79)</f>
        <v>6689.902</v>
      </c>
    </row>
    <row r="78" spans="1:9" ht="9.9499999999999993" customHeight="1" x14ac:dyDescent="0.2">
      <c r="A78" s="9" t="s">
        <v>24</v>
      </c>
      <c r="B78" s="30">
        <v>3</v>
      </c>
      <c r="C78" s="30">
        <v>514</v>
      </c>
      <c r="D78" s="38">
        <v>2088.9940000000001</v>
      </c>
      <c r="E78" s="3"/>
      <c r="F78" s="9" t="s">
        <v>24</v>
      </c>
      <c r="G78" s="30">
        <v>6</v>
      </c>
      <c r="H78" s="30">
        <v>66</v>
      </c>
      <c r="I78" s="38">
        <v>396.26299999999998</v>
      </c>
    </row>
    <row r="79" spans="1:9" ht="9.9499999999999993" customHeight="1" x14ac:dyDescent="0.2">
      <c r="A79" s="9" t="s">
        <v>25</v>
      </c>
      <c r="B79" s="30">
        <v>20</v>
      </c>
      <c r="C79" s="30">
        <v>471</v>
      </c>
      <c r="D79" s="38">
        <v>3979.86</v>
      </c>
      <c r="E79" s="3"/>
      <c r="F79" s="9" t="s">
        <v>25</v>
      </c>
      <c r="G79" s="30">
        <v>61</v>
      </c>
      <c r="H79" s="30">
        <v>759</v>
      </c>
      <c r="I79" s="38">
        <v>6293.6390000000001</v>
      </c>
    </row>
    <row r="80" spans="1:9" ht="9.9499999999999993" customHeight="1" x14ac:dyDescent="0.2">
      <c r="A80" s="8" t="s">
        <v>11</v>
      </c>
      <c r="B80" s="31">
        <f>SUM(B81:B82)</f>
        <v>38</v>
      </c>
      <c r="C80" s="31">
        <f>SUM(C81:C82)</f>
        <v>367</v>
      </c>
      <c r="D80" s="37">
        <f>SUM(D81:D82)</f>
        <v>1035.202</v>
      </c>
      <c r="E80" s="3"/>
      <c r="F80" s="8" t="s">
        <v>11</v>
      </c>
      <c r="G80" s="31">
        <f>SUM(G81:G82)</f>
        <v>81</v>
      </c>
      <c r="H80" s="31">
        <f>SUM(H81:H82)</f>
        <v>1109</v>
      </c>
      <c r="I80" s="37">
        <f>SUM(I81:I82)</f>
        <v>3833.0709999999999</v>
      </c>
    </row>
    <row r="81" spans="1:9" ht="9.9499999999999993" customHeight="1" x14ac:dyDescent="0.2">
      <c r="A81" s="9" t="s">
        <v>26</v>
      </c>
      <c r="B81" s="30">
        <v>6</v>
      </c>
      <c r="C81" s="30">
        <v>42</v>
      </c>
      <c r="D81" s="38">
        <v>142.79300000000001</v>
      </c>
      <c r="E81" s="3"/>
      <c r="F81" s="9" t="s">
        <v>26</v>
      </c>
      <c r="G81" s="30">
        <v>18</v>
      </c>
      <c r="H81" s="30">
        <v>155</v>
      </c>
      <c r="I81" s="38">
        <v>589.92100000000005</v>
      </c>
    </row>
    <row r="82" spans="1:9" ht="9.9499999999999993" customHeight="1" x14ac:dyDescent="0.2">
      <c r="A82" s="9" t="s">
        <v>147</v>
      </c>
      <c r="B82" s="30">
        <v>32</v>
      </c>
      <c r="C82" s="30">
        <v>325</v>
      </c>
      <c r="D82" s="38">
        <v>892.40899999999999</v>
      </c>
      <c r="E82" s="3"/>
      <c r="F82" s="9" t="s">
        <v>147</v>
      </c>
      <c r="G82" s="30">
        <v>63</v>
      </c>
      <c r="H82" s="30">
        <v>954</v>
      </c>
      <c r="I82" s="38">
        <v>3243.15</v>
      </c>
    </row>
    <row r="83" spans="1:9" ht="9.9499999999999993" customHeight="1" x14ac:dyDescent="0.2">
      <c r="A83" s="8" t="s">
        <v>4</v>
      </c>
      <c r="B83" s="31">
        <f>B84</f>
        <v>28</v>
      </c>
      <c r="C83" s="31">
        <f>C84</f>
        <v>96</v>
      </c>
      <c r="D83" s="37">
        <f>D84</f>
        <v>763.15499999999997</v>
      </c>
      <c r="E83" s="3"/>
      <c r="F83" s="8" t="s">
        <v>4</v>
      </c>
      <c r="G83" s="31">
        <f>G84</f>
        <v>82</v>
      </c>
      <c r="H83" s="31">
        <f>H84</f>
        <v>515</v>
      </c>
      <c r="I83" s="37">
        <f>I84</f>
        <v>2978.7689999999998</v>
      </c>
    </row>
    <row r="84" spans="1:9" ht="9.9499999999999993" customHeight="1" x14ac:dyDescent="0.2">
      <c r="A84" s="9" t="s">
        <v>27</v>
      </c>
      <c r="B84" s="30">
        <v>28</v>
      </c>
      <c r="C84" s="30">
        <v>96</v>
      </c>
      <c r="D84" s="38">
        <v>763.15499999999997</v>
      </c>
      <c r="E84" s="3"/>
      <c r="F84" s="9" t="s">
        <v>27</v>
      </c>
      <c r="G84" s="30">
        <v>82</v>
      </c>
      <c r="H84" s="30">
        <v>515</v>
      </c>
      <c r="I84" s="38">
        <v>2978.7689999999998</v>
      </c>
    </row>
    <row r="85" spans="1:9" ht="9.9499999999999993" customHeight="1" x14ac:dyDescent="0.2">
      <c r="A85" s="8" t="s">
        <v>5</v>
      </c>
      <c r="B85" s="31">
        <f>B86</f>
        <v>5</v>
      </c>
      <c r="C85" s="31">
        <f>C86</f>
        <v>14</v>
      </c>
      <c r="D85" s="37">
        <f>D86</f>
        <v>43.454999999999998</v>
      </c>
      <c r="E85" s="3"/>
      <c r="F85" s="8" t="s">
        <v>5</v>
      </c>
      <c r="G85" s="31">
        <f>G86</f>
        <v>14</v>
      </c>
      <c r="H85" s="31">
        <f>H86</f>
        <v>9</v>
      </c>
      <c r="I85" s="37">
        <f>I86</f>
        <v>64.353999999999999</v>
      </c>
    </row>
    <row r="86" spans="1:9" ht="9.9499999999999993" customHeight="1" x14ac:dyDescent="0.2">
      <c r="A86" s="9" t="s">
        <v>28</v>
      </c>
      <c r="B86" s="30">
        <v>5</v>
      </c>
      <c r="C86" s="30">
        <v>14</v>
      </c>
      <c r="D86" s="38">
        <v>43.454999999999998</v>
      </c>
      <c r="E86" s="3"/>
      <c r="F86" s="9" t="s">
        <v>28</v>
      </c>
      <c r="G86" s="30">
        <v>14</v>
      </c>
      <c r="H86" s="30">
        <v>9</v>
      </c>
      <c r="I86" s="38">
        <v>64.353999999999999</v>
      </c>
    </row>
    <row r="87" spans="1:9" ht="9.9499999999999993" customHeight="1" x14ac:dyDescent="0.2">
      <c r="A87" s="9"/>
      <c r="B87" s="30"/>
      <c r="C87" s="30"/>
      <c r="D87" s="7"/>
      <c r="E87" s="3"/>
      <c r="F87" s="9"/>
      <c r="G87" s="30"/>
      <c r="H87" s="30"/>
      <c r="I87" s="7"/>
    </row>
    <row r="88" spans="1:9" ht="9.9499999999999993" customHeight="1" x14ac:dyDescent="0.2">
      <c r="A88" s="13" t="s">
        <v>139</v>
      </c>
      <c r="B88" s="32">
        <f>SUM(B89:B90)</f>
        <v>23</v>
      </c>
      <c r="C88" s="32">
        <f>SUM(C89:C90)</f>
        <v>653</v>
      </c>
      <c r="D88" s="35">
        <f>SUM(D89:D90)</f>
        <v>4725.3729999999996</v>
      </c>
      <c r="E88" s="3"/>
      <c r="F88" s="13" t="s">
        <v>139</v>
      </c>
      <c r="G88" s="32">
        <f>SUM(G89:G90)</f>
        <v>34</v>
      </c>
      <c r="H88" s="32">
        <f>SUM(H89:H90)</f>
        <v>1985</v>
      </c>
      <c r="I88" s="35">
        <f>SUM(I89:I90)</f>
        <v>19180.503000000001</v>
      </c>
    </row>
    <row r="89" spans="1:9" ht="9.9499999999999993" customHeight="1" x14ac:dyDescent="0.2">
      <c r="A89" s="14" t="s">
        <v>140</v>
      </c>
      <c r="B89" s="30">
        <v>0</v>
      </c>
      <c r="C89" s="30">
        <v>0</v>
      </c>
      <c r="D89" s="38">
        <v>0</v>
      </c>
      <c r="E89" s="3"/>
      <c r="F89" s="14" t="s">
        <v>140</v>
      </c>
      <c r="G89" s="30">
        <v>0</v>
      </c>
      <c r="H89" s="30">
        <v>0</v>
      </c>
      <c r="I89" s="38">
        <v>0</v>
      </c>
    </row>
    <row r="90" spans="1:9" ht="9.9499999999999993" customHeight="1" x14ac:dyDescent="0.2">
      <c r="A90" s="14" t="s">
        <v>141</v>
      </c>
      <c r="B90" s="30">
        <v>23</v>
      </c>
      <c r="C90" s="30">
        <v>653</v>
      </c>
      <c r="D90" s="38">
        <v>4725.3729999999996</v>
      </c>
      <c r="E90" s="3"/>
      <c r="F90" s="14" t="s">
        <v>141</v>
      </c>
      <c r="G90" s="30">
        <v>34</v>
      </c>
      <c r="H90" s="30">
        <v>1985</v>
      </c>
      <c r="I90" s="38">
        <v>19180.503000000001</v>
      </c>
    </row>
    <row r="91" spans="1:9" ht="9.9499999999999993" customHeight="1" x14ac:dyDescent="0.2">
      <c r="A91" s="9"/>
      <c r="B91" s="33"/>
      <c r="C91" s="33"/>
      <c r="D91" s="16"/>
      <c r="E91" s="3"/>
      <c r="F91" s="9"/>
      <c r="G91" s="33"/>
      <c r="H91" s="33"/>
      <c r="I91" s="16"/>
    </row>
    <row r="92" spans="1:9" ht="9.9499999999999993" customHeight="1" x14ac:dyDescent="0.2">
      <c r="A92" s="13" t="s">
        <v>142</v>
      </c>
      <c r="B92" s="34">
        <v>10</v>
      </c>
      <c r="C92" s="34">
        <v>327</v>
      </c>
      <c r="D92" s="39">
        <v>5908.8770000000004</v>
      </c>
      <c r="E92" s="3"/>
      <c r="F92" s="13" t="s">
        <v>142</v>
      </c>
      <c r="G92" s="34">
        <v>7</v>
      </c>
      <c r="H92" s="34">
        <v>67</v>
      </c>
      <c r="I92" s="39">
        <v>871.80700000000002</v>
      </c>
    </row>
    <row r="93" spans="1:9" s="10" customFormat="1" ht="11.85" customHeight="1" x14ac:dyDescent="0.2">
      <c r="A93" s="1" t="s">
        <v>35</v>
      </c>
      <c r="B93" s="17"/>
      <c r="C93" s="17"/>
      <c r="D93" s="17"/>
      <c r="F93" s="1" t="s">
        <v>36</v>
      </c>
      <c r="G93" s="17"/>
      <c r="H93" s="17"/>
      <c r="I93" s="17"/>
    </row>
    <row r="94" spans="1:9" ht="9.9499999999999993" customHeight="1" x14ac:dyDescent="0.2">
      <c r="A94" s="3"/>
      <c r="B94" s="4" t="s">
        <v>135</v>
      </c>
      <c r="C94" s="4" t="s">
        <v>135</v>
      </c>
      <c r="D94" s="4" t="s">
        <v>137</v>
      </c>
      <c r="E94" s="3"/>
      <c r="F94" s="3"/>
      <c r="G94" s="4" t="s">
        <v>135</v>
      </c>
      <c r="H94" s="4" t="s">
        <v>135</v>
      </c>
      <c r="I94" s="4" t="s">
        <v>137</v>
      </c>
    </row>
    <row r="95" spans="1:9" ht="9.9499999999999993" customHeight="1" x14ac:dyDescent="0.2">
      <c r="A95" s="5"/>
      <c r="B95" s="4" t="s">
        <v>136</v>
      </c>
      <c r="C95" s="4" t="s">
        <v>32</v>
      </c>
      <c r="D95" s="4" t="s">
        <v>143</v>
      </c>
      <c r="E95" s="3"/>
      <c r="F95" s="5"/>
      <c r="G95" s="4" t="s">
        <v>136</v>
      </c>
      <c r="H95" s="4" t="s">
        <v>32</v>
      </c>
      <c r="I95" s="4" t="s">
        <v>143</v>
      </c>
    </row>
    <row r="96" spans="1:9" ht="9.9499999999999993" customHeight="1" x14ac:dyDescent="0.2">
      <c r="A96" s="11" t="s">
        <v>0</v>
      </c>
      <c r="B96" s="15">
        <f>B98+B134+B138</f>
        <v>133</v>
      </c>
      <c r="C96" s="15">
        <f>C98+C134+C138</f>
        <v>4178</v>
      </c>
      <c r="D96" s="35">
        <f>D98+D134+D138</f>
        <v>42059.748</v>
      </c>
      <c r="E96" s="3"/>
      <c r="F96" s="11" t="s">
        <v>0</v>
      </c>
      <c r="G96" s="15">
        <f>G98+G134+G138</f>
        <v>844</v>
      </c>
      <c r="H96" s="15">
        <f>H98+H134+H138</f>
        <v>11492</v>
      </c>
      <c r="I96" s="35">
        <f>I98+I134+I138</f>
        <v>116261.56</v>
      </c>
    </row>
    <row r="97" spans="1:9" ht="9.9499999999999993" customHeight="1" x14ac:dyDescent="0.2">
      <c r="A97" s="5"/>
      <c r="B97" s="4"/>
      <c r="C97" s="4"/>
      <c r="D97" s="4"/>
      <c r="E97" s="3"/>
      <c r="F97" s="5"/>
      <c r="G97" s="4"/>
      <c r="H97" s="4"/>
      <c r="I97" s="4"/>
    </row>
    <row r="98" spans="1:9" ht="9.9499999999999993" customHeight="1" x14ac:dyDescent="0.2">
      <c r="A98" s="11" t="s">
        <v>138</v>
      </c>
      <c r="B98" s="12">
        <f>B100+B108</f>
        <v>110</v>
      </c>
      <c r="C98" s="12">
        <f>C100+C108</f>
        <v>3496</v>
      </c>
      <c r="D98" s="36">
        <f>D100+D108</f>
        <v>36689.226000000002</v>
      </c>
      <c r="E98" s="3"/>
      <c r="F98" s="11" t="s">
        <v>138</v>
      </c>
      <c r="G98" s="12">
        <f>G100+G108</f>
        <v>729</v>
      </c>
      <c r="H98" s="12">
        <f>H100+H108</f>
        <v>9328</v>
      </c>
      <c r="I98" s="36">
        <f>I100+I108</f>
        <v>96787.724000000002</v>
      </c>
    </row>
    <row r="99" spans="1:9" ht="3.95" customHeight="1" x14ac:dyDescent="0.2">
      <c r="A99" s="3"/>
      <c r="B99" s="7"/>
      <c r="C99" s="7"/>
      <c r="D99" s="7"/>
      <c r="E99" s="3"/>
      <c r="F99" s="3"/>
      <c r="G99" s="7"/>
      <c r="H99" s="7"/>
      <c r="I99" s="7"/>
    </row>
    <row r="100" spans="1:9" ht="9.9499999999999993" customHeight="1" x14ac:dyDescent="0.2">
      <c r="A100" s="5" t="s">
        <v>8</v>
      </c>
      <c r="B100" s="6">
        <f>B101+B104+B106</f>
        <v>27</v>
      </c>
      <c r="C100" s="6">
        <f>C101+C104+C106</f>
        <v>243</v>
      </c>
      <c r="D100" s="37">
        <f>D101+D104+D106</f>
        <v>2585.7310000000002</v>
      </c>
      <c r="E100" s="3"/>
      <c r="F100" s="5" t="s">
        <v>8</v>
      </c>
      <c r="G100" s="6">
        <f>G101+G104+G106</f>
        <v>166</v>
      </c>
      <c r="H100" s="6">
        <f>H101+H104+H106</f>
        <v>2749</v>
      </c>
      <c r="I100" s="37">
        <f>I101+I104+I106</f>
        <v>36085.797999999995</v>
      </c>
    </row>
    <row r="101" spans="1:9" ht="9.9499999999999993" customHeight="1" x14ac:dyDescent="0.2">
      <c r="A101" s="8" t="s">
        <v>6</v>
      </c>
      <c r="B101" s="6">
        <f>SUM(B102:B103)</f>
        <v>11</v>
      </c>
      <c r="C101" s="6">
        <f>SUM(C102:C103)</f>
        <v>20</v>
      </c>
      <c r="D101" s="37">
        <f>SUM(D102:D103)</f>
        <v>167.97399999999999</v>
      </c>
      <c r="E101" s="3"/>
      <c r="F101" s="8" t="s">
        <v>6</v>
      </c>
      <c r="G101" s="6">
        <f>SUM(G102:G103)</f>
        <v>34</v>
      </c>
      <c r="H101" s="6">
        <f>SUM(H102:H103)</f>
        <v>672</v>
      </c>
      <c r="I101" s="37">
        <f>SUM(I102:I103)</f>
        <v>9338.5110000000004</v>
      </c>
    </row>
    <row r="102" spans="1:9" ht="9.9499999999999993" customHeight="1" x14ac:dyDescent="0.2">
      <c r="A102" s="9" t="s">
        <v>12</v>
      </c>
      <c r="B102" s="30">
        <v>9</v>
      </c>
      <c r="C102" s="30">
        <v>20</v>
      </c>
      <c r="D102" s="38">
        <v>167.97399999999999</v>
      </c>
      <c r="E102" s="3"/>
      <c r="F102" s="9" t="s">
        <v>12</v>
      </c>
      <c r="G102" s="30">
        <v>32</v>
      </c>
      <c r="H102" s="30">
        <v>652</v>
      </c>
      <c r="I102" s="38">
        <v>8936.4660000000003</v>
      </c>
    </row>
    <row r="103" spans="1:9" ht="9.9499999999999993" customHeight="1" x14ac:dyDescent="0.2">
      <c r="A103" s="9" t="s">
        <v>144</v>
      </c>
      <c r="B103" s="30">
        <v>2</v>
      </c>
      <c r="C103" s="30">
        <v>0</v>
      </c>
      <c r="D103" s="38">
        <v>0</v>
      </c>
      <c r="E103" s="3"/>
      <c r="F103" s="9" t="s">
        <v>144</v>
      </c>
      <c r="G103" s="30">
        <v>2</v>
      </c>
      <c r="H103" s="30">
        <v>20</v>
      </c>
      <c r="I103" s="38">
        <v>402.04500000000002</v>
      </c>
    </row>
    <row r="104" spans="1:9" ht="9.9499999999999993" customHeight="1" x14ac:dyDescent="0.2">
      <c r="A104" s="8" t="s">
        <v>1</v>
      </c>
      <c r="B104" s="31">
        <f>B105</f>
        <v>13</v>
      </c>
      <c r="C104" s="31">
        <f>C105</f>
        <v>209</v>
      </c>
      <c r="D104" s="37">
        <f>D105</f>
        <v>2312.212</v>
      </c>
      <c r="E104" s="3"/>
      <c r="F104" s="8" t="s">
        <v>1</v>
      </c>
      <c r="G104" s="31">
        <f>G105</f>
        <v>89</v>
      </c>
      <c r="H104" s="31">
        <f>H105</f>
        <v>428</v>
      </c>
      <c r="I104" s="37">
        <f>I105</f>
        <v>5706.4369999999999</v>
      </c>
    </row>
    <row r="105" spans="1:9" ht="9.9499999999999993" customHeight="1" x14ac:dyDescent="0.2">
      <c r="A105" s="9" t="s">
        <v>13</v>
      </c>
      <c r="B105" s="30">
        <v>13</v>
      </c>
      <c r="C105" s="30">
        <v>209</v>
      </c>
      <c r="D105" s="38">
        <v>2312.212</v>
      </c>
      <c r="E105" s="3"/>
      <c r="F105" s="9" t="s">
        <v>13</v>
      </c>
      <c r="G105" s="30">
        <v>89</v>
      </c>
      <c r="H105" s="30">
        <v>428</v>
      </c>
      <c r="I105" s="38">
        <v>5706.4369999999999</v>
      </c>
    </row>
    <row r="106" spans="1:9" ht="9.9499999999999993" customHeight="1" x14ac:dyDescent="0.2">
      <c r="A106" s="8" t="s">
        <v>2</v>
      </c>
      <c r="B106" s="31">
        <f>B107</f>
        <v>3</v>
      </c>
      <c r="C106" s="31">
        <f>C107</f>
        <v>14</v>
      </c>
      <c r="D106" s="37">
        <f>D107</f>
        <v>105.545</v>
      </c>
      <c r="E106" s="3"/>
      <c r="F106" s="8" t="s">
        <v>2</v>
      </c>
      <c r="G106" s="31">
        <f>G107</f>
        <v>43</v>
      </c>
      <c r="H106" s="31">
        <f>H107</f>
        <v>1649</v>
      </c>
      <c r="I106" s="37">
        <f>I107</f>
        <v>21040.85</v>
      </c>
    </row>
    <row r="107" spans="1:9" ht="9.9499999999999993" customHeight="1" x14ac:dyDescent="0.2">
      <c r="A107" s="9" t="s">
        <v>14</v>
      </c>
      <c r="B107" s="30">
        <v>3</v>
      </c>
      <c r="C107" s="30">
        <v>14</v>
      </c>
      <c r="D107" s="38">
        <v>105.545</v>
      </c>
      <c r="E107" s="3"/>
      <c r="F107" s="9" t="s">
        <v>14</v>
      </c>
      <c r="G107" s="30">
        <v>43</v>
      </c>
      <c r="H107" s="30">
        <v>1649</v>
      </c>
      <c r="I107" s="38">
        <v>21040.85</v>
      </c>
    </row>
    <row r="108" spans="1:9" ht="9.9499999999999993" customHeight="1" x14ac:dyDescent="0.2">
      <c r="A108" s="5" t="s">
        <v>29</v>
      </c>
      <c r="B108" s="31">
        <f>B109+B114+B116+B119+B123+B126+B129+B131</f>
        <v>83</v>
      </c>
      <c r="C108" s="31">
        <f>C109+C114+C116+C119+C123+C126+C129+C131</f>
        <v>3253</v>
      </c>
      <c r="D108" s="37">
        <f>D109+D114+D116+D119+D123+D126+D129+D131</f>
        <v>34103.495000000003</v>
      </c>
      <c r="E108" s="3"/>
      <c r="F108" s="5" t="s">
        <v>29</v>
      </c>
      <c r="G108" s="31">
        <f>G109+G114+G116+G119+G123+G126+G129+G131</f>
        <v>563</v>
      </c>
      <c r="H108" s="31">
        <f>H109+H114+H116+H119+H123+H126+H129+H131</f>
        <v>6579</v>
      </c>
      <c r="I108" s="37">
        <f>I109+I114+I116+I119+I123+I126+I129+I131</f>
        <v>60701.926000000007</v>
      </c>
    </row>
    <row r="109" spans="1:9" ht="9.9499999999999993" customHeight="1" x14ac:dyDescent="0.2">
      <c r="A109" s="8" t="s">
        <v>7</v>
      </c>
      <c r="B109" s="31">
        <f>SUM(B110:B113)</f>
        <v>25</v>
      </c>
      <c r="C109" s="31">
        <f>SUM(C110:C113)</f>
        <v>2786</v>
      </c>
      <c r="D109" s="37">
        <f>SUM(D110:D113)</f>
        <v>30167.472000000002</v>
      </c>
      <c r="E109" s="3"/>
      <c r="F109" s="8" t="s">
        <v>7</v>
      </c>
      <c r="G109" s="31">
        <f>SUM(G110:G113)</f>
        <v>195</v>
      </c>
      <c r="H109" s="31">
        <f>SUM(H110:H113)</f>
        <v>3580</v>
      </c>
      <c r="I109" s="37">
        <f>SUM(I110:I113)</f>
        <v>34385.663</v>
      </c>
    </row>
    <row r="110" spans="1:9" ht="9.9499999999999993" customHeight="1" x14ac:dyDescent="0.2">
      <c r="A110" s="9" t="s">
        <v>15</v>
      </c>
      <c r="B110" s="30">
        <v>7</v>
      </c>
      <c r="C110" s="30">
        <v>2034</v>
      </c>
      <c r="D110" s="38">
        <v>20317.54</v>
      </c>
      <c r="E110" s="3"/>
      <c r="F110" s="9" t="s">
        <v>15</v>
      </c>
      <c r="G110" s="30">
        <v>60</v>
      </c>
      <c r="H110" s="30">
        <v>505</v>
      </c>
      <c r="I110" s="38">
        <v>6513.3519999999999</v>
      </c>
    </row>
    <row r="111" spans="1:9" ht="9.9499999999999993" customHeight="1" x14ac:dyDescent="0.2">
      <c r="A111" s="9" t="s">
        <v>16</v>
      </c>
      <c r="B111" s="30">
        <v>10</v>
      </c>
      <c r="C111" s="30">
        <v>83</v>
      </c>
      <c r="D111" s="38">
        <v>507.452</v>
      </c>
      <c r="E111" s="3"/>
      <c r="F111" s="9" t="s">
        <v>16</v>
      </c>
      <c r="G111" s="30">
        <v>84</v>
      </c>
      <c r="H111" s="30">
        <v>1074</v>
      </c>
      <c r="I111" s="38">
        <v>6255.4059999999999</v>
      </c>
    </row>
    <row r="112" spans="1:9" ht="9.9499999999999993" customHeight="1" x14ac:dyDescent="0.2">
      <c r="A112" s="9" t="s">
        <v>17</v>
      </c>
      <c r="B112" s="30">
        <v>8</v>
      </c>
      <c r="C112" s="30">
        <v>669</v>
      </c>
      <c r="D112" s="38">
        <v>9342.48</v>
      </c>
      <c r="E112" s="3"/>
      <c r="F112" s="9" t="s">
        <v>17</v>
      </c>
      <c r="G112" s="30">
        <v>51</v>
      </c>
      <c r="H112" s="30">
        <v>2001</v>
      </c>
      <c r="I112" s="38">
        <v>21616.904999999999</v>
      </c>
    </row>
    <row r="113" spans="1:9" ht="9.9499999999999993" customHeight="1" x14ac:dyDescent="0.2">
      <c r="A113" s="9" t="s">
        <v>18</v>
      </c>
      <c r="B113" s="30">
        <v>0</v>
      </c>
      <c r="C113" s="30">
        <v>0</v>
      </c>
      <c r="D113" s="38">
        <v>0</v>
      </c>
      <c r="E113" s="3"/>
      <c r="F113" s="9" t="s">
        <v>18</v>
      </c>
      <c r="G113" s="30">
        <v>0</v>
      </c>
      <c r="H113" s="30">
        <v>0</v>
      </c>
      <c r="I113" s="38">
        <v>0</v>
      </c>
    </row>
    <row r="114" spans="1:9" ht="9.9499999999999993" customHeight="1" x14ac:dyDescent="0.2">
      <c r="A114" s="8" t="s">
        <v>3</v>
      </c>
      <c r="B114" s="31">
        <f>B115</f>
        <v>1</v>
      </c>
      <c r="C114" s="31">
        <f>C115</f>
        <v>2</v>
      </c>
      <c r="D114" s="37">
        <f>D115</f>
        <v>35.106000000000002</v>
      </c>
      <c r="E114" s="3"/>
      <c r="F114" s="8" t="s">
        <v>3</v>
      </c>
      <c r="G114" s="31">
        <f>G115</f>
        <v>9</v>
      </c>
      <c r="H114" s="31">
        <f>H115</f>
        <v>49</v>
      </c>
      <c r="I114" s="37">
        <f>I115</f>
        <v>484.76900000000001</v>
      </c>
    </row>
    <row r="115" spans="1:9" ht="9.9499999999999993" customHeight="1" x14ac:dyDescent="0.2">
      <c r="A115" s="9" t="s">
        <v>19</v>
      </c>
      <c r="B115" s="30">
        <v>1</v>
      </c>
      <c r="C115" s="30">
        <v>2</v>
      </c>
      <c r="D115" s="38">
        <v>35.106000000000002</v>
      </c>
      <c r="E115" s="3"/>
      <c r="F115" s="9" t="s">
        <v>19</v>
      </c>
      <c r="G115" s="30">
        <v>9</v>
      </c>
      <c r="H115" s="30">
        <v>49</v>
      </c>
      <c r="I115" s="38">
        <v>484.76900000000001</v>
      </c>
    </row>
    <row r="116" spans="1:9" ht="9.9499999999999993" customHeight="1" x14ac:dyDescent="0.2">
      <c r="A116" s="8" t="s">
        <v>9</v>
      </c>
      <c r="B116" s="31">
        <f>SUM(B117:B118)</f>
        <v>9</v>
      </c>
      <c r="C116" s="31">
        <f>SUM(C117:C118)</f>
        <v>48</v>
      </c>
      <c r="D116" s="37">
        <f>SUM(D117:D118)</f>
        <v>447.43200000000002</v>
      </c>
      <c r="E116" s="3"/>
      <c r="F116" s="8" t="s">
        <v>9</v>
      </c>
      <c r="G116" s="31">
        <f>SUM(G117:G118)</f>
        <v>55</v>
      </c>
      <c r="H116" s="31">
        <f>SUM(H117:H118)</f>
        <v>306</v>
      </c>
      <c r="I116" s="37">
        <f>SUM(I117:I118)</f>
        <v>3603.4790000000003</v>
      </c>
    </row>
    <row r="117" spans="1:9" ht="9.9499999999999993" customHeight="1" x14ac:dyDescent="0.2">
      <c r="A117" s="9" t="s">
        <v>20</v>
      </c>
      <c r="B117" s="30">
        <v>7</v>
      </c>
      <c r="C117" s="30">
        <v>47</v>
      </c>
      <c r="D117" s="38">
        <v>444.93200000000002</v>
      </c>
      <c r="E117" s="3"/>
      <c r="F117" s="9" t="s">
        <v>20</v>
      </c>
      <c r="G117" s="30">
        <v>40</v>
      </c>
      <c r="H117" s="30">
        <v>280</v>
      </c>
      <c r="I117" s="38">
        <v>3450.6080000000002</v>
      </c>
    </row>
    <row r="118" spans="1:9" ht="9.9499999999999993" customHeight="1" x14ac:dyDescent="0.2">
      <c r="A118" s="9" t="s">
        <v>21</v>
      </c>
      <c r="B118" s="30">
        <v>2</v>
      </c>
      <c r="C118" s="30">
        <v>1</v>
      </c>
      <c r="D118" s="38">
        <v>2.5</v>
      </c>
      <c r="E118" s="3"/>
      <c r="F118" s="9" t="s">
        <v>21</v>
      </c>
      <c r="G118" s="30">
        <v>15</v>
      </c>
      <c r="H118" s="30">
        <v>26</v>
      </c>
      <c r="I118" s="38">
        <v>152.87100000000001</v>
      </c>
    </row>
    <row r="119" spans="1:9" ht="9.9499999999999993" customHeight="1" x14ac:dyDescent="0.2">
      <c r="A119" s="8" t="s">
        <v>10</v>
      </c>
      <c r="B119" s="31">
        <f>SUM(B120:B122)</f>
        <v>9</v>
      </c>
      <c r="C119" s="31">
        <f>SUM(C120:C122)</f>
        <v>33</v>
      </c>
      <c r="D119" s="37">
        <f>SUM(D120:D122)</f>
        <v>257.899</v>
      </c>
      <c r="E119" s="3"/>
      <c r="F119" s="8" t="s">
        <v>10</v>
      </c>
      <c r="G119" s="31">
        <f>SUM(G120:G122)</f>
        <v>83</v>
      </c>
      <c r="H119" s="31">
        <f>SUM(H120:H122)</f>
        <v>356</v>
      </c>
      <c r="I119" s="37">
        <f>SUM(I120:I122)</f>
        <v>3556.4989999999998</v>
      </c>
    </row>
    <row r="120" spans="1:9" ht="9.9499999999999993" customHeight="1" x14ac:dyDescent="0.2">
      <c r="A120" s="9" t="s">
        <v>22</v>
      </c>
      <c r="B120" s="30">
        <v>5</v>
      </c>
      <c r="C120" s="30">
        <v>22</v>
      </c>
      <c r="D120" s="38">
        <v>169.77699999999999</v>
      </c>
      <c r="E120" s="3"/>
      <c r="F120" s="9" t="s">
        <v>22</v>
      </c>
      <c r="G120" s="30">
        <v>50</v>
      </c>
      <c r="H120" s="30">
        <v>188</v>
      </c>
      <c r="I120" s="38">
        <v>2036.8019999999999</v>
      </c>
    </row>
    <row r="121" spans="1:9" ht="9.9499999999999993" customHeight="1" x14ac:dyDescent="0.2">
      <c r="A121" s="9" t="s">
        <v>23</v>
      </c>
      <c r="B121" s="30">
        <v>0</v>
      </c>
      <c r="C121" s="30">
        <v>0</v>
      </c>
      <c r="D121" s="38">
        <v>0</v>
      </c>
      <c r="E121" s="3"/>
      <c r="F121" s="9" t="s">
        <v>23</v>
      </c>
      <c r="G121" s="30">
        <v>2</v>
      </c>
      <c r="H121" s="30">
        <v>22</v>
      </c>
      <c r="I121" s="38">
        <v>383.55399999999997</v>
      </c>
    </row>
    <row r="122" spans="1:9" ht="9.9499999999999993" customHeight="1" x14ac:dyDescent="0.2">
      <c r="A122" s="9" t="s">
        <v>145</v>
      </c>
      <c r="B122" s="30">
        <v>4</v>
      </c>
      <c r="C122" s="30">
        <v>11</v>
      </c>
      <c r="D122" s="38">
        <v>88.122</v>
      </c>
      <c r="E122" s="3"/>
      <c r="F122" s="9" t="s">
        <v>145</v>
      </c>
      <c r="G122" s="30">
        <v>31</v>
      </c>
      <c r="H122" s="30">
        <v>146</v>
      </c>
      <c r="I122" s="38">
        <v>1136.143</v>
      </c>
    </row>
    <row r="123" spans="1:9" ht="9.9499999999999993" customHeight="1" x14ac:dyDescent="0.2">
      <c r="A123" s="8" t="s">
        <v>146</v>
      </c>
      <c r="B123" s="31">
        <f>SUM(B124:B125)</f>
        <v>11</v>
      </c>
      <c r="C123" s="31">
        <f>SUM(C124:C125)</f>
        <v>260</v>
      </c>
      <c r="D123" s="37">
        <f>SUM(D124:D125)</f>
        <v>2747.6689999999999</v>
      </c>
      <c r="E123" s="3"/>
      <c r="F123" s="8" t="s">
        <v>146</v>
      </c>
      <c r="G123" s="31">
        <f>SUM(G124:G125)</f>
        <v>65</v>
      </c>
      <c r="H123" s="31">
        <f>SUM(H124:H125)</f>
        <v>1280</v>
      </c>
      <c r="I123" s="37">
        <f>SUM(I124:I125)</f>
        <v>13749.272999999999</v>
      </c>
    </row>
    <row r="124" spans="1:9" ht="9.9499999999999993" customHeight="1" x14ac:dyDescent="0.2">
      <c r="A124" s="9" t="s">
        <v>24</v>
      </c>
      <c r="B124" s="30">
        <v>4</v>
      </c>
      <c r="C124" s="30">
        <v>63</v>
      </c>
      <c r="D124" s="38">
        <v>666.89099999999996</v>
      </c>
      <c r="E124" s="3"/>
      <c r="F124" s="9" t="s">
        <v>24</v>
      </c>
      <c r="G124" s="30">
        <v>2</v>
      </c>
      <c r="H124" s="30">
        <v>28</v>
      </c>
      <c r="I124" s="38">
        <v>91.656999999999996</v>
      </c>
    </row>
    <row r="125" spans="1:9" ht="9.9499999999999993" customHeight="1" x14ac:dyDescent="0.2">
      <c r="A125" s="9" t="s">
        <v>25</v>
      </c>
      <c r="B125" s="30">
        <v>7</v>
      </c>
      <c r="C125" s="30">
        <v>197</v>
      </c>
      <c r="D125" s="38">
        <v>2080.7779999999998</v>
      </c>
      <c r="E125" s="3"/>
      <c r="F125" s="9" t="s">
        <v>25</v>
      </c>
      <c r="G125" s="30">
        <v>63</v>
      </c>
      <c r="H125" s="30">
        <v>1252</v>
      </c>
      <c r="I125" s="38">
        <v>13657.616</v>
      </c>
    </row>
    <row r="126" spans="1:9" ht="9.9499999999999993" customHeight="1" x14ac:dyDescent="0.2">
      <c r="A126" s="8" t="s">
        <v>11</v>
      </c>
      <c r="B126" s="31">
        <f>SUM(B127:B128)</f>
        <v>8</v>
      </c>
      <c r="C126" s="31">
        <f>SUM(C127:C128)</f>
        <v>91</v>
      </c>
      <c r="D126" s="37">
        <f>SUM(D127:D128)</f>
        <v>287.8</v>
      </c>
      <c r="E126" s="3"/>
      <c r="F126" s="8" t="s">
        <v>11</v>
      </c>
      <c r="G126" s="31">
        <f>SUM(G127:G128)</f>
        <v>83</v>
      </c>
      <c r="H126" s="31">
        <f>SUM(H127:H128)</f>
        <v>740</v>
      </c>
      <c r="I126" s="37">
        <f>SUM(I127:I128)</f>
        <v>2134.7200000000003</v>
      </c>
    </row>
    <row r="127" spans="1:9" ht="9.9499999999999993" customHeight="1" x14ac:dyDescent="0.2">
      <c r="A127" s="9" t="s">
        <v>26</v>
      </c>
      <c r="B127" s="30">
        <v>1</v>
      </c>
      <c r="C127" s="30">
        <v>10</v>
      </c>
      <c r="D127" s="38">
        <v>36.298000000000002</v>
      </c>
      <c r="E127" s="3"/>
      <c r="F127" s="9" t="s">
        <v>26</v>
      </c>
      <c r="G127" s="30">
        <v>16</v>
      </c>
      <c r="H127" s="30">
        <v>73</v>
      </c>
      <c r="I127" s="38">
        <v>241.49</v>
      </c>
    </row>
    <row r="128" spans="1:9" ht="9.9499999999999993" customHeight="1" x14ac:dyDescent="0.2">
      <c r="A128" s="9" t="s">
        <v>147</v>
      </c>
      <c r="B128" s="30">
        <v>7</v>
      </c>
      <c r="C128" s="30">
        <v>81</v>
      </c>
      <c r="D128" s="38">
        <v>251.50200000000001</v>
      </c>
      <c r="E128" s="3"/>
      <c r="F128" s="9" t="s">
        <v>147</v>
      </c>
      <c r="G128" s="30">
        <v>67</v>
      </c>
      <c r="H128" s="30">
        <v>667</v>
      </c>
      <c r="I128" s="38">
        <v>1893.23</v>
      </c>
    </row>
    <row r="129" spans="1:9" ht="9.9499999999999993" customHeight="1" x14ac:dyDescent="0.2">
      <c r="A129" s="8" t="s">
        <v>4</v>
      </c>
      <c r="B129" s="31">
        <f>B130</f>
        <v>20</v>
      </c>
      <c r="C129" s="31">
        <f>C130</f>
        <v>33</v>
      </c>
      <c r="D129" s="37">
        <f>D130</f>
        <v>160.11699999999999</v>
      </c>
      <c r="E129" s="3"/>
      <c r="F129" s="8" t="s">
        <v>4</v>
      </c>
      <c r="G129" s="31">
        <f>G130</f>
        <v>65</v>
      </c>
      <c r="H129" s="31">
        <f>H130</f>
        <v>243</v>
      </c>
      <c r="I129" s="37">
        <f>I130</f>
        <v>2709.951</v>
      </c>
    </row>
    <row r="130" spans="1:9" ht="9.9499999999999993" customHeight="1" x14ac:dyDescent="0.2">
      <c r="A130" s="9" t="s">
        <v>27</v>
      </c>
      <c r="B130" s="30">
        <v>20</v>
      </c>
      <c r="C130" s="30">
        <v>33</v>
      </c>
      <c r="D130" s="38">
        <v>160.11699999999999</v>
      </c>
      <c r="E130" s="3"/>
      <c r="F130" s="9" t="s">
        <v>27</v>
      </c>
      <c r="G130" s="30">
        <v>65</v>
      </c>
      <c r="H130" s="30">
        <v>243</v>
      </c>
      <c r="I130" s="38">
        <v>2709.951</v>
      </c>
    </row>
    <row r="131" spans="1:9" ht="9.9499999999999993" customHeight="1" x14ac:dyDescent="0.2">
      <c r="A131" s="8" t="s">
        <v>5</v>
      </c>
      <c r="B131" s="31">
        <f>B132</f>
        <v>0</v>
      </c>
      <c r="C131" s="31">
        <f>C132</f>
        <v>0</v>
      </c>
      <c r="D131" s="37">
        <f>D132</f>
        <v>0</v>
      </c>
      <c r="E131" s="3"/>
      <c r="F131" s="8" t="s">
        <v>5</v>
      </c>
      <c r="G131" s="31">
        <f>G132</f>
        <v>8</v>
      </c>
      <c r="H131" s="31">
        <f>H132</f>
        <v>25</v>
      </c>
      <c r="I131" s="37">
        <f>I132</f>
        <v>77.572000000000003</v>
      </c>
    </row>
    <row r="132" spans="1:9" ht="9.9499999999999993" customHeight="1" x14ac:dyDescent="0.2">
      <c r="A132" s="9" t="s">
        <v>28</v>
      </c>
      <c r="B132" s="30">
        <v>0</v>
      </c>
      <c r="C132" s="30">
        <v>0</v>
      </c>
      <c r="D132" s="38">
        <v>0</v>
      </c>
      <c r="E132" s="3"/>
      <c r="F132" s="9" t="s">
        <v>28</v>
      </c>
      <c r="G132" s="30">
        <v>8</v>
      </c>
      <c r="H132" s="30">
        <v>25</v>
      </c>
      <c r="I132" s="38">
        <v>77.572000000000003</v>
      </c>
    </row>
    <row r="133" spans="1:9" ht="9.9499999999999993" customHeight="1" x14ac:dyDescent="0.2">
      <c r="A133" s="9"/>
      <c r="B133" s="30"/>
      <c r="C133" s="30"/>
      <c r="D133" s="7"/>
      <c r="E133" s="3"/>
      <c r="F133" s="9"/>
      <c r="G133" s="30"/>
      <c r="H133" s="30"/>
      <c r="I133" s="7"/>
    </row>
    <row r="134" spans="1:9" ht="9.9499999999999993" customHeight="1" x14ac:dyDescent="0.2">
      <c r="A134" s="13" t="s">
        <v>139</v>
      </c>
      <c r="B134" s="32">
        <f>SUM(B135:B136)</f>
        <v>16</v>
      </c>
      <c r="C134" s="32">
        <f>SUM(C135:C136)</f>
        <v>638</v>
      </c>
      <c r="D134" s="35">
        <f>SUM(D135:D136)</f>
        <v>4728.7250000000004</v>
      </c>
      <c r="E134" s="3"/>
      <c r="F134" s="13" t="s">
        <v>139</v>
      </c>
      <c r="G134" s="32">
        <f>SUM(G135:G136)</f>
        <v>88</v>
      </c>
      <c r="H134" s="32">
        <f>SUM(H135:H136)</f>
        <v>2055</v>
      </c>
      <c r="I134" s="35">
        <f>SUM(I135:I136)</f>
        <v>17576.226999999999</v>
      </c>
    </row>
    <row r="135" spans="1:9" ht="9.9499999999999993" customHeight="1" x14ac:dyDescent="0.2">
      <c r="A135" s="14" t="s">
        <v>140</v>
      </c>
      <c r="B135" s="30">
        <v>1</v>
      </c>
      <c r="C135" s="30">
        <v>369</v>
      </c>
      <c r="D135" s="38">
        <v>3042.5540000000001</v>
      </c>
      <c r="E135" s="3"/>
      <c r="F135" s="14" t="s">
        <v>140</v>
      </c>
      <c r="G135" s="30">
        <v>0</v>
      </c>
      <c r="H135" s="30">
        <v>0</v>
      </c>
      <c r="I135" s="38">
        <v>0</v>
      </c>
    </row>
    <row r="136" spans="1:9" ht="9.9499999999999993" customHeight="1" x14ac:dyDescent="0.2">
      <c r="A136" s="14" t="s">
        <v>141</v>
      </c>
      <c r="B136" s="30">
        <v>15</v>
      </c>
      <c r="C136" s="30">
        <v>269</v>
      </c>
      <c r="D136" s="38">
        <v>1686.171</v>
      </c>
      <c r="E136" s="3"/>
      <c r="F136" s="14" t="s">
        <v>141</v>
      </c>
      <c r="G136" s="30">
        <v>88</v>
      </c>
      <c r="H136" s="30">
        <v>2055</v>
      </c>
      <c r="I136" s="38">
        <v>17576.226999999999</v>
      </c>
    </row>
    <row r="137" spans="1:9" ht="9.9499999999999993" customHeight="1" x14ac:dyDescent="0.2">
      <c r="A137" s="9"/>
      <c r="B137" s="33"/>
      <c r="C137" s="33"/>
      <c r="D137" s="16"/>
      <c r="E137" s="3"/>
      <c r="F137" s="9"/>
      <c r="G137" s="33"/>
      <c r="H137" s="33"/>
      <c r="I137" s="16"/>
    </row>
    <row r="138" spans="1:9" ht="9.9499999999999993" customHeight="1" x14ac:dyDescent="0.2">
      <c r="A138" s="13" t="s">
        <v>142</v>
      </c>
      <c r="B138" s="34">
        <v>7</v>
      </c>
      <c r="C138" s="34">
        <v>44</v>
      </c>
      <c r="D138" s="39">
        <v>641.79700000000003</v>
      </c>
      <c r="E138" s="3"/>
      <c r="F138" s="13" t="s">
        <v>142</v>
      </c>
      <c r="G138" s="34">
        <v>27</v>
      </c>
      <c r="H138" s="34">
        <v>109</v>
      </c>
      <c r="I138" s="39">
        <v>1897.6089999999999</v>
      </c>
    </row>
    <row r="139" spans="1:9" s="10" customFormat="1" ht="11.85" customHeight="1" x14ac:dyDescent="0.2">
      <c r="A139" s="1" t="s">
        <v>37</v>
      </c>
      <c r="B139" s="17"/>
      <c r="C139" s="17"/>
      <c r="D139" s="17"/>
      <c r="F139" s="1" t="s">
        <v>38</v>
      </c>
      <c r="G139" s="17"/>
      <c r="H139" s="17"/>
      <c r="I139" s="17"/>
    </row>
    <row r="140" spans="1:9" ht="9.9499999999999993" customHeight="1" x14ac:dyDescent="0.2">
      <c r="A140" s="3"/>
      <c r="B140" s="4" t="s">
        <v>135</v>
      </c>
      <c r="C140" s="4" t="s">
        <v>135</v>
      </c>
      <c r="D140" s="4" t="s">
        <v>137</v>
      </c>
      <c r="E140" s="3"/>
      <c r="F140" s="3"/>
      <c r="G140" s="4" t="s">
        <v>135</v>
      </c>
      <c r="H140" s="4" t="s">
        <v>135</v>
      </c>
      <c r="I140" s="4" t="s">
        <v>137</v>
      </c>
    </row>
    <row r="141" spans="1:9" ht="9.9499999999999993" customHeight="1" x14ac:dyDescent="0.2">
      <c r="A141" s="5"/>
      <c r="B141" s="4" t="s">
        <v>136</v>
      </c>
      <c r="C141" s="4" t="s">
        <v>32</v>
      </c>
      <c r="D141" s="4" t="s">
        <v>143</v>
      </c>
      <c r="E141" s="3"/>
      <c r="F141" s="5"/>
      <c r="G141" s="4" t="s">
        <v>136</v>
      </c>
      <c r="H141" s="4" t="s">
        <v>32</v>
      </c>
      <c r="I141" s="4" t="s">
        <v>143</v>
      </c>
    </row>
    <row r="142" spans="1:9" ht="9.9499999999999993" customHeight="1" x14ac:dyDescent="0.2">
      <c r="A142" s="11" t="s">
        <v>0</v>
      </c>
      <c r="B142" s="15">
        <f>B144+B180+B184</f>
        <v>107</v>
      </c>
      <c r="C142" s="15">
        <f>C144+C180+C184</f>
        <v>776</v>
      </c>
      <c r="D142" s="35">
        <f>D144+D180+D184</f>
        <v>4971.9279999999999</v>
      </c>
      <c r="E142" s="3"/>
      <c r="F142" s="11" t="s">
        <v>0</v>
      </c>
      <c r="G142" s="15">
        <f>G144+G180+G184</f>
        <v>447</v>
      </c>
      <c r="H142" s="15">
        <f>H144+H180+H184</f>
        <v>3933</v>
      </c>
      <c r="I142" s="35">
        <f>I144+I180+I184</f>
        <v>32102.371999999999</v>
      </c>
    </row>
    <row r="143" spans="1:9" ht="9.9499999999999993" customHeight="1" x14ac:dyDescent="0.2">
      <c r="A143" s="5"/>
      <c r="B143" s="4"/>
      <c r="C143" s="4"/>
      <c r="D143" s="4"/>
      <c r="E143" s="3"/>
      <c r="F143" s="5"/>
      <c r="G143" s="4"/>
      <c r="H143" s="4"/>
      <c r="I143" s="4"/>
    </row>
    <row r="144" spans="1:9" ht="9.9499999999999993" customHeight="1" x14ac:dyDescent="0.2">
      <c r="A144" s="11" t="s">
        <v>138</v>
      </c>
      <c r="B144" s="12">
        <f>B146+B154</f>
        <v>87</v>
      </c>
      <c r="C144" s="12">
        <f>C146+C154</f>
        <v>559</v>
      </c>
      <c r="D144" s="36">
        <f>D146+D154</f>
        <v>3365.0729999999999</v>
      </c>
      <c r="E144" s="3"/>
      <c r="F144" s="11" t="s">
        <v>138</v>
      </c>
      <c r="G144" s="12">
        <f>G146+G154</f>
        <v>390</v>
      </c>
      <c r="H144" s="12">
        <f>H146+H154</f>
        <v>3171</v>
      </c>
      <c r="I144" s="36">
        <f>I146+I154</f>
        <v>26237.953000000001</v>
      </c>
    </row>
    <row r="145" spans="1:9" ht="3.95" customHeight="1" x14ac:dyDescent="0.2">
      <c r="A145" s="3"/>
      <c r="B145" s="7"/>
      <c r="C145" s="7"/>
      <c r="D145" s="7"/>
      <c r="E145" s="3"/>
      <c r="F145" s="3"/>
      <c r="G145" s="7"/>
      <c r="H145" s="7"/>
      <c r="I145" s="7"/>
    </row>
    <row r="146" spans="1:9" ht="9.9499999999999993" customHeight="1" x14ac:dyDescent="0.2">
      <c r="A146" s="5" t="s">
        <v>8</v>
      </c>
      <c r="B146" s="6">
        <f>B147+B150+B152</f>
        <v>23</v>
      </c>
      <c r="C146" s="6">
        <f>C147+C150+C152</f>
        <v>69</v>
      </c>
      <c r="D146" s="37">
        <f>D147+D150+D152</f>
        <v>642.79</v>
      </c>
      <c r="E146" s="3"/>
      <c r="F146" s="5" t="s">
        <v>8</v>
      </c>
      <c r="G146" s="6">
        <f>G147+G150+G152</f>
        <v>90</v>
      </c>
      <c r="H146" s="6">
        <f>H147+H150+H152</f>
        <v>891</v>
      </c>
      <c r="I146" s="37">
        <f>I147+I150+I152</f>
        <v>10266.549999999999</v>
      </c>
    </row>
    <row r="147" spans="1:9" ht="9.9499999999999993" customHeight="1" x14ac:dyDescent="0.2">
      <c r="A147" s="8" t="s">
        <v>6</v>
      </c>
      <c r="B147" s="6">
        <f>SUM(B148:B149)</f>
        <v>5</v>
      </c>
      <c r="C147" s="6">
        <f>SUM(C148:C149)</f>
        <v>28</v>
      </c>
      <c r="D147" s="37">
        <f>SUM(D148:D149)</f>
        <v>225.899</v>
      </c>
      <c r="E147" s="3"/>
      <c r="F147" s="8" t="s">
        <v>6</v>
      </c>
      <c r="G147" s="6">
        <f>SUM(G148:G149)</f>
        <v>17</v>
      </c>
      <c r="H147" s="6">
        <f>SUM(H148:H149)</f>
        <v>84</v>
      </c>
      <c r="I147" s="37">
        <f>SUM(I148:I149)</f>
        <v>778.06799999999998</v>
      </c>
    </row>
    <row r="148" spans="1:9" ht="9.9499999999999993" customHeight="1" x14ac:dyDescent="0.2">
      <c r="A148" s="9" t="s">
        <v>12</v>
      </c>
      <c r="B148" s="30">
        <v>4</v>
      </c>
      <c r="C148" s="30">
        <v>16</v>
      </c>
      <c r="D148" s="38">
        <v>134.92699999999999</v>
      </c>
      <c r="E148" s="3"/>
      <c r="F148" s="9" t="s">
        <v>12</v>
      </c>
      <c r="G148" s="30">
        <v>15</v>
      </c>
      <c r="H148" s="30">
        <v>76</v>
      </c>
      <c r="I148" s="38">
        <v>699.45399999999995</v>
      </c>
    </row>
    <row r="149" spans="1:9" ht="9.9499999999999993" customHeight="1" x14ac:dyDescent="0.2">
      <c r="A149" s="9" t="s">
        <v>144</v>
      </c>
      <c r="B149" s="30">
        <v>1</v>
      </c>
      <c r="C149" s="30">
        <v>12</v>
      </c>
      <c r="D149" s="38">
        <v>90.971999999999994</v>
      </c>
      <c r="E149" s="3"/>
      <c r="F149" s="9" t="s">
        <v>144</v>
      </c>
      <c r="G149" s="30">
        <v>2</v>
      </c>
      <c r="H149" s="30">
        <v>8</v>
      </c>
      <c r="I149" s="38">
        <v>78.614000000000004</v>
      </c>
    </row>
    <row r="150" spans="1:9" ht="9.9499999999999993" customHeight="1" x14ac:dyDescent="0.2">
      <c r="A150" s="8" t="s">
        <v>1</v>
      </c>
      <c r="B150" s="31">
        <f>B151</f>
        <v>15</v>
      </c>
      <c r="C150" s="31">
        <f>C151</f>
        <v>25</v>
      </c>
      <c r="D150" s="37">
        <f>D151</f>
        <v>297.25900000000001</v>
      </c>
      <c r="E150" s="3"/>
      <c r="F150" s="8" t="s">
        <v>1</v>
      </c>
      <c r="G150" s="31">
        <f>G151</f>
        <v>51</v>
      </c>
      <c r="H150" s="31">
        <f>H151</f>
        <v>155</v>
      </c>
      <c r="I150" s="37">
        <f>I151</f>
        <v>1524.5450000000001</v>
      </c>
    </row>
    <row r="151" spans="1:9" ht="9.9499999999999993" customHeight="1" x14ac:dyDescent="0.2">
      <c r="A151" s="9" t="s">
        <v>13</v>
      </c>
      <c r="B151" s="30">
        <v>15</v>
      </c>
      <c r="C151" s="30">
        <v>25</v>
      </c>
      <c r="D151" s="38">
        <v>297.25900000000001</v>
      </c>
      <c r="E151" s="3"/>
      <c r="F151" s="9" t="s">
        <v>13</v>
      </c>
      <c r="G151" s="30">
        <v>51</v>
      </c>
      <c r="H151" s="30">
        <v>155</v>
      </c>
      <c r="I151" s="38">
        <v>1524.5450000000001</v>
      </c>
    </row>
    <row r="152" spans="1:9" ht="9.9499999999999993" customHeight="1" x14ac:dyDescent="0.2">
      <c r="A152" s="8" t="s">
        <v>2</v>
      </c>
      <c r="B152" s="31">
        <f>B153</f>
        <v>3</v>
      </c>
      <c r="C152" s="31">
        <f>C153</f>
        <v>16</v>
      </c>
      <c r="D152" s="37">
        <f>D153</f>
        <v>119.63200000000001</v>
      </c>
      <c r="E152" s="3"/>
      <c r="F152" s="8" t="s">
        <v>2</v>
      </c>
      <c r="G152" s="31">
        <f>G153</f>
        <v>22</v>
      </c>
      <c r="H152" s="31">
        <f>H153</f>
        <v>652</v>
      </c>
      <c r="I152" s="37">
        <f>I153</f>
        <v>7963.9369999999999</v>
      </c>
    </row>
    <row r="153" spans="1:9" ht="9.9499999999999993" customHeight="1" x14ac:dyDescent="0.2">
      <c r="A153" s="9" t="s">
        <v>14</v>
      </c>
      <c r="B153" s="30">
        <v>3</v>
      </c>
      <c r="C153" s="30">
        <v>16</v>
      </c>
      <c r="D153" s="38">
        <v>119.63200000000001</v>
      </c>
      <c r="E153" s="3"/>
      <c r="F153" s="9" t="s">
        <v>14</v>
      </c>
      <c r="G153" s="30">
        <v>22</v>
      </c>
      <c r="H153" s="30">
        <v>652</v>
      </c>
      <c r="I153" s="38">
        <v>7963.9369999999999</v>
      </c>
    </row>
    <row r="154" spans="1:9" ht="9.9499999999999993" customHeight="1" x14ac:dyDescent="0.2">
      <c r="A154" s="5" t="s">
        <v>29</v>
      </c>
      <c r="B154" s="31">
        <f>B155+B160+B162+B165+B169+B172+B175+B177</f>
        <v>64</v>
      </c>
      <c r="C154" s="31">
        <f>C155+C160+C162+C165+C169+C172+C175+C177</f>
        <v>490</v>
      </c>
      <c r="D154" s="37">
        <f>D155+D160+D162+D165+D169+D172+D175+D177</f>
        <v>2722.2829999999999</v>
      </c>
      <c r="E154" s="3"/>
      <c r="F154" s="5" t="s">
        <v>29</v>
      </c>
      <c r="G154" s="31">
        <f>G155+G160+G162+G165+G169+G172+G175+G177</f>
        <v>300</v>
      </c>
      <c r="H154" s="31">
        <f>H155+H160+H162+H165+H169+H172+H175+H177</f>
        <v>2280</v>
      </c>
      <c r="I154" s="37">
        <f>I155+I160+I162+I165+I169+I172+I175+I177</f>
        <v>15971.403</v>
      </c>
    </row>
    <row r="155" spans="1:9" ht="9.9499999999999993" customHeight="1" x14ac:dyDescent="0.2">
      <c r="A155" s="8" t="s">
        <v>7</v>
      </c>
      <c r="B155" s="31">
        <f>SUM(B156:B159)</f>
        <v>21</v>
      </c>
      <c r="C155" s="31">
        <f>SUM(C156:C159)</f>
        <v>121</v>
      </c>
      <c r="D155" s="37">
        <f>SUM(D156:D159)</f>
        <v>787.17499999999995</v>
      </c>
      <c r="E155" s="3"/>
      <c r="F155" s="8" t="s">
        <v>7</v>
      </c>
      <c r="G155" s="31">
        <f>SUM(G156:G159)</f>
        <v>116</v>
      </c>
      <c r="H155" s="31">
        <f>SUM(H156:H159)</f>
        <v>917</v>
      </c>
      <c r="I155" s="37">
        <f>SUM(I156:I159)</f>
        <v>6987.527</v>
      </c>
    </row>
    <row r="156" spans="1:9" ht="9.9499999999999993" customHeight="1" x14ac:dyDescent="0.2">
      <c r="A156" s="9" t="s">
        <v>15</v>
      </c>
      <c r="B156" s="30">
        <v>4</v>
      </c>
      <c r="C156" s="30">
        <v>20</v>
      </c>
      <c r="D156" s="38">
        <v>139.01400000000001</v>
      </c>
      <c r="E156" s="3"/>
      <c r="F156" s="9" t="s">
        <v>15</v>
      </c>
      <c r="G156" s="30">
        <v>31</v>
      </c>
      <c r="H156" s="30">
        <v>282</v>
      </c>
      <c r="I156" s="38">
        <v>2898.5630000000001</v>
      </c>
    </row>
    <row r="157" spans="1:9" ht="9.9499999999999993" customHeight="1" x14ac:dyDescent="0.2">
      <c r="A157" s="9" t="s">
        <v>16</v>
      </c>
      <c r="B157" s="30">
        <v>13</v>
      </c>
      <c r="C157" s="30">
        <v>80</v>
      </c>
      <c r="D157" s="38">
        <v>475.62599999999998</v>
      </c>
      <c r="E157" s="3"/>
      <c r="F157" s="9" t="s">
        <v>16</v>
      </c>
      <c r="G157" s="30">
        <v>50</v>
      </c>
      <c r="H157" s="30">
        <v>514</v>
      </c>
      <c r="I157" s="38">
        <v>2928.433</v>
      </c>
    </row>
    <row r="158" spans="1:9" ht="9.9499999999999993" customHeight="1" x14ac:dyDescent="0.2">
      <c r="A158" s="9" t="s">
        <v>17</v>
      </c>
      <c r="B158" s="30">
        <v>4</v>
      </c>
      <c r="C158" s="30">
        <v>21</v>
      </c>
      <c r="D158" s="38">
        <v>172.535</v>
      </c>
      <c r="E158" s="3"/>
      <c r="F158" s="9" t="s">
        <v>17</v>
      </c>
      <c r="G158" s="30">
        <v>34</v>
      </c>
      <c r="H158" s="30">
        <v>121</v>
      </c>
      <c r="I158" s="38">
        <v>1160.5309999999999</v>
      </c>
    </row>
    <row r="159" spans="1:9" ht="9.9499999999999993" customHeight="1" x14ac:dyDescent="0.2">
      <c r="A159" s="9" t="s">
        <v>18</v>
      </c>
      <c r="B159" s="30">
        <v>0</v>
      </c>
      <c r="C159" s="30">
        <v>0</v>
      </c>
      <c r="D159" s="38">
        <v>0</v>
      </c>
      <c r="E159" s="3"/>
      <c r="F159" s="9" t="s">
        <v>18</v>
      </c>
      <c r="G159" s="30">
        <v>1</v>
      </c>
      <c r="H159" s="30">
        <v>0</v>
      </c>
      <c r="I159" s="38">
        <v>0</v>
      </c>
    </row>
    <row r="160" spans="1:9" ht="9.9499999999999993" customHeight="1" x14ac:dyDescent="0.2">
      <c r="A160" s="8" t="s">
        <v>3</v>
      </c>
      <c r="B160" s="31">
        <f>B161</f>
        <v>0</v>
      </c>
      <c r="C160" s="31">
        <f>C161</f>
        <v>0</v>
      </c>
      <c r="D160" s="37">
        <f>D161</f>
        <v>0</v>
      </c>
      <c r="E160" s="3"/>
      <c r="F160" s="8" t="s">
        <v>3</v>
      </c>
      <c r="G160" s="31">
        <f>G161</f>
        <v>8</v>
      </c>
      <c r="H160" s="31">
        <f>H161</f>
        <v>32</v>
      </c>
      <c r="I160" s="37">
        <f>I161</f>
        <v>274.423</v>
      </c>
    </row>
    <row r="161" spans="1:9" ht="9.9499999999999993" customHeight="1" x14ac:dyDescent="0.2">
      <c r="A161" s="9" t="s">
        <v>19</v>
      </c>
      <c r="B161" s="30">
        <v>0</v>
      </c>
      <c r="C161" s="30">
        <v>0</v>
      </c>
      <c r="D161" s="38">
        <v>0</v>
      </c>
      <c r="E161" s="3"/>
      <c r="F161" s="9" t="s">
        <v>19</v>
      </c>
      <c r="G161" s="30">
        <v>8</v>
      </c>
      <c r="H161" s="30">
        <v>32</v>
      </c>
      <c r="I161" s="38">
        <v>274.423</v>
      </c>
    </row>
    <row r="162" spans="1:9" ht="9.9499999999999993" customHeight="1" x14ac:dyDescent="0.2">
      <c r="A162" s="8" t="s">
        <v>9</v>
      </c>
      <c r="B162" s="31">
        <f>SUM(B163:B164)</f>
        <v>6</v>
      </c>
      <c r="C162" s="31">
        <f>SUM(C163:C164)</f>
        <v>71</v>
      </c>
      <c r="D162" s="37">
        <f>SUM(D163:D164)</f>
        <v>514.38199999999995</v>
      </c>
      <c r="E162" s="3"/>
      <c r="F162" s="8" t="s">
        <v>9</v>
      </c>
      <c r="G162" s="31">
        <f>SUM(G163:G164)</f>
        <v>36</v>
      </c>
      <c r="H162" s="31">
        <f>SUM(H163:H164)</f>
        <v>209</v>
      </c>
      <c r="I162" s="37">
        <f>SUM(I163:I164)</f>
        <v>1923.865</v>
      </c>
    </row>
    <row r="163" spans="1:9" ht="9.9499999999999993" customHeight="1" x14ac:dyDescent="0.2">
      <c r="A163" s="9" t="s">
        <v>20</v>
      </c>
      <c r="B163" s="30">
        <v>5</v>
      </c>
      <c r="C163" s="30">
        <v>71</v>
      </c>
      <c r="D163" s="38">
        <v>514.38199999999995</v>
      </c>
      <c r="E163" s="3"/>
      <c r="F163" s="9" t="s">
        <v>20</v>
      </c>
      <c r="G163" s="30">
        <v>25</v>
      </c>
      <c r="H163" s="30">
        <v>201</v>
      </c>
      <c r="I163" s="38">
        <v>1793.952</v>
      </c>
    </row>
    <row r="164" spans="1:9" ht="9.9499999999999993" customHeight="1" x14ac:dyDescent="0.2">
      <c r="A164" s="9" t="s">
        <v>21</v>
      </c>
      <c r="B164" s="30">
        <v>1</v>
      </c>
      <c r="C164" s="30">
        <v>0</v>
      </c>
      <c r="D164" s="38">
        <v>0</v>
      </c>
      <c r="E164" s="3"/>
      <c r="F164" s="9" t="s">
        <v>21</v>
      </c>
      <c r="G164" s="30">
        <v>11</v>
      </c>
      <c r="H164" s="30">
        <v>8</v>
      </c>
      <c r="I164" s="38">
        <v>129.91300000000001</v>
      </c>
    </row>
    <row r="165" spans="1:9" ht="9.9499999999999993" customHeight="1" x14ac:dyDescent="0.2">
      <c r="A165" s="8" t="s">
        <v>10</v>
      </c>
      <c r="B165" s="31">
        <f>SUM(B166:B168)</f>
        <v>6</v>
      </c>
      <c r="C165" s="31">
        <f>SUM(C166:C168)</f>
        <v>18</v>
      </c>
      <c r="D165" s="37">
        <f>SUM(D166:D168)</f>
        <v>119.658</v>
      </c>
      <c r="E165" s="3"/>
      <c r="F165" s="8" t="s">
        <v>10</v>
      </c>
      <c r="G165" s="31">
        <f>SUM(G166:G168)</f>
        <v>37</v>
      </c>
      <c r="H165" s="31">
        <f>SUM(H166:H168)</f>
        <v>188</v>
      </c>
      <c r="I165" s="37">
        <f>SUM(I166:I168)</f>
        <v>2248.9960000000001</v>
      </c>
    </row>
    <row r="166" spans="1:9" ht="9.9499999999999993" customHeight="1" x14ac:dyDescent="0.2">
      <c r="A166" s="9" t="s">
        <v>22</v>
      </c>
      <c r="B166" s="30">
        <v>4</v>
      </c>
      <c r="C166" s="30">
        <v>16</v>
      </c>
      <c r="D166" s="38">
        <v>115.315</v>
      </c>
      <c r="E166" s="3"/>
      <c r="F166" s="9" t="s">
        <v>22</v>
      </c>
      <c r="G166" s="30">
        <v>21</v>
      </c>
      <c r="H166" s="30">
        <v>61</v>
      </c>
      <c r="I166" s="38">
        <v>778.91499999999996</v>
      </c>
    </row>
    <row r="167" spans="1:9" ht="9.9499999999999993" customHeight="1" x14ac:dyDescent="0.2">
      <c r="A167" s="9" t="s">
        <v>23</v>
      </c>
      <c r="B167" s="30">
        <v>0</v>
      </c>
      <c r="C167" s="30">
        <v>0</v>
      </c>
      <c r="D167" s="38">
        <v>0</v>
      </c>
      <c r="E167" s="3"/>
      <c r="F167" s="9" t="s">
        <v>23</v>
      </c>
      <c r="G167" s="30">
        <v>1</v>
      </c>
      <c r="H167" s="30">
        <v>16</v>
      </c>
      <c r="I167" s="38">
        <v>285.14299999999997</v>
      </c>
    </row>
    <row r="168" spans="1:9" ht="9.9499999999999993" customHeight="1" x14ac:dyDescent="0.2">
      <c r="A168" s="9" t="s">
        <v>145</v>
      </c>
      <c r="B168" s="30">
        <v>2</v>
      </c>
      <c r="C168" s="30">
        <v>2</v>
      </c>
      <c r="D168" s="38">
        <v>4.343</v>
      </c>
      <c r="E168" s="3"/>
      <c r="F168" s="9" t="s">
        <v>145</v>
      </c>
      <c r="G168" s="30">
        <v>15</v>
      </c>
      <c r="H168" s="30">
        <v>111</v>
      </c>
      <c r="I168" s="38">
        <v>1184.9380000000001</v>
      </c>
    </row>
    <row r="169" spans="1:9" ht="9.9499999999999993" customHeight="1" x14ac:dyDescent="0.2">
      <c r="A169" s="8" t="s">
        <v>146</v>
      </c>
      <c r="B169" s="31">
        <f>SUM(B170:B171)</f>
        <v>4</v>
      </c>
      <c r="C169" s="31">
        <f>SUM(C170:C171)</f>
        <v>113</v>
      </c>
      <c r="D169" s="37">
        <f>SUM(D170:D171)</f>
        <v>784.93500000000006</v>
      </c>
      <c r="E169" s="3"/>
      <c r="F169" s="8" t="s">
        <v>146</v>
      </c>
      <c r="G169" s="31">
        <f>SUM(G170:G171)</f>
        <v>19</v>
      </c>
      <c r="H169" s="31">
        <f>SUM(H170:H171)</f>
        <v>369</v>
      </c>
      <c r="I169" s="37">
        <f>SUM(I170:I171)</f>
        <v>2023.384</v>
      </c>
    </row>
    <row r="170" spans="1:9" ht="9.9499999999999993" customHeight="1" x14ac:dyDescent="0.2">
      <c r="A170" s="9" t="s">
        <v>24</v>
      </c>
      <c r="B170" s="30">
        <v>2</v>
      </c>
      <c r="C170" s="30">
        <v>27</v>
      </c>
      <c r="D170" s="38">
        <v>122.44199999999999</v>
      </c>
      <c r="E170" s="3"/>
      <c r="F170" s="9" t="s">
        <v>24</v>
      </c>
      <c r="G170" s="30">
        <v>3</v>
      </c>
      <c r="H170" s="30">
        <v>10</v>
      </c>
      <c r="I170" s="38">
        <v>91.953999999999994</v>
      </c>
    </row>
    <row r="171" spans="1:9" ht="9.9499999999999993" customHeight="1" x14ac:dyDescent="0.2">
      <c r="A171" s="9" t="s">
        <v>25</v>
      </c>
      <c r="B171" s="30">
        <v>2</v>
      </c>
      <c r="C171" s="30">
        <v>86</v>
      </c>
      <c r="D171" s="38">
        <v>662.49300000000005</v>
      </c>
      <c r="E171" s="3"/>
      <c r="F171" s="9" t="s">
        <v>25</v>
      </c>
      <c r="G171" s="30">
        <v>16</v>
      </c>
      <c r="H171" s="30">
        <v>359</v>
      </c>
      <c r="I171" s="38">
        <v>1931.43</v>
      </c>
    </row>
    <row r="172" spans="1:9" ht="9.9499999999999993" customHeight="1" x14ac:dyDescent="0.2">
      <c r="A172" s="8" t="s">
        <v>11</v>
      </c>
      <c r="B172" s="31">
        <f>SUM(B173:B174)</f>
        <v>19</v>
      </c>
      <c r="C172" s="31">
        <f>SUM(C173:C174)</f>
        <v>152</v>
      </c>
      <c r="D172" s="37">
        <f>SUM(D173:D174)</f>
        <v>427.70400000000001</v>
      </c>
      <c r="E172" s="3"/>
      <c r="F172" s="8" t="s">
        <v>11</v>
      </c>
      <c r="G172" s="31">
        <f>SUM(G173:G174)</f>
        <v>42</v>
      </c>
      <c r="H172" s="31">
        <f>SUM(H173:H174)</f>
        <v>337</v>
      </c>
      <c r="I172" s="37">
        <f>SUM(I173:I174)</f>
        <v>1150.0530000000001</v>
      </c>
    </row>
    <row r="173" spans="1:9" ht="9.9499999999999993" customHeight="1" x14ac:dyDescent="0.2">
      <c r="A173" s="9" t="s">
        <v>26</v>
      </c>
      <c r="B173" s="30">
        <v>0</v>
      </c>
      <c r="C173" s="30">
        <v>0</v>
      </c>
      <c r="D173" s="38">
        <v>0</v>
      </c>
      <c r="E173" s="3"/>
      <c r="F173" s="9" t="s">
        <v>26</v>
      </c>
      <c r="G173" s="30">
        <v>2</v>
      </c>
      <c r="H173" s="30">
        <v>4</v>
      </c>
      <c r="I173" s="38">
        <v>18.509</v>
      </c>
    </row>
    <row r="174" spans="1:9" ht="9.9499999999999993" customHeight="1" x14ac:dyDescent="0.2">
      <c r="A174" s="9" t="s">
        <v>147</v>
      </c>
      <c r="B174" s="30">
        <v>19</v>
      </c>
      <c r="C174" s="30">
        <v>152</v>
      </c>
      <c r="D174" s="38">
        <v>427.70400000000001</v>
      </c>
      <c r="E174" s="3"/>
      <c r="F174" s="9" t="s">
        <v>147</v>
      </c>
      <c r="G174" s="30">
        <v>40</v>
      </c>
      <c r="H174" s="30">
        <v>333</v>
      </c>
      <c r="I174" s="38">
        <v>1131.5440000000001</v>
      </c>
    </row>
    <row r="175" spans="1:9" ht="9.9499999999999993" customHeight="1" x14ac:dyDescent="0.2">
      <c r="A175" s="8" t="s">
        <v>4</v>
      </c>
      <c r="B175" s="31">
        <f>B176</f>
        <v>7</v>
      </c>
      <c r="C175" s="31">
        <f>C176</f>
        <v>15</v>
      </c>
      <c r="D175" s="37">
        <f>D176</f>
        <v>88.429000000000002</v>
      </c>
      <c r="E175" s="3"/>
      <c r="F175" s="8" t="s">
        <v>4</v>
      </c>
      <c r="G175" s="31">
        <f>G176</f>
        <v>39</v>
      </c>
      <c r="H175" s="31">
        <f>H176</f>
        <v>224</v>
      </c>
      <c r="I175" s="37">
        <f>I176</f>
        <v>1343.846</v>
      </c>
    </row>
    <row r="176" spans="1:9" ht="9.9499999999999993" customHeight="1" x14ac:dyDescent="0.2">
      <c r="A176" s="9" t="s">
        <v>27</v>
      </c>
      <c r="B176" s="30">
        <v>7</v>
      </c>
      <c r="C176" s="30">
        <v>15</v>
      </c>
      <c r="D176" s="38">
        <v>88.429000000000002</v>
      </c>
      <c r="E176" s="3"/>
      <c r="F176" s="9" t="s">
        <v>27</v>
      </c>
      <c r="G176" s="30">
        <v>39</v>
      </c>
      <c r="H176" s="30">
        <v>224</v>
      </c>
      <c r="I176" s="38">
        <v>1343.846</v>
      </c>
    </row>
    <row r="177" spans="1:9" ht="9.9499999999999993" customHeight="1" x14ac:dyDescent="0.2">
      <c r="A177" s="8" t="s">
        <v>5</v>
      </c>
      <c r="B177" s="31">
        <f>B178</f>
        <v>1</v>
      </c>
      <c r="C177" s="31">
        <f>C178</f>
        <v>0</v>
      </c>
      <c r="D177" s="37">
        <f>D178</f>
        <v>0</v>
      </c>
      <c r="E177" s="3"/>
      <c r="F177" s="8" t="s">
        <v>5</v>
      </c>
      <c r="G177" s="31">
        <f>G178</f>
        <v>3</v>
      </c>
      <c r="H177" s="31">
        <f>H178</f>
        <v>4</v>
      </c>
      <c r="I177" s="37">
        <f>I178</f>
        <v>19.309000000000001</v>
      </c>
    </row>
    <row r="178" spans="1:9" ht="9.9499999999999993" customHeight="1" x14ac:dyDescent="0.2">
      <c r="A178" s="9" t="s">
        <v>28</v>
      </c>
      <c r="B178" s="30">
        <v>1</v>
      </c>
      <c r="C178" s="30">
        <v>0</v>
      </c>
      <c r="D178" s="38">
        <v>0</v>
      </c>
      <c r="E178" s="3"/>
      <c r="F178" s="9" t="s">
        <v>28</v>
      </c>
      <c r="G178" s="30">
        <v>3</v>
      </c>
      <c r="H178" s="30">
        <v>4</v>
      </c>
      <c r="I178" s="38">
        <v>19.309000000000001</v>
      </c>
    </row>
    <row r="179" spans="1:9" ht="9.9499999999999993" customHeight="1" x14ac:dyDescent="0.2">
      <c r="A179" s="9"/>
      <c r="B179" s="30"/>
      <c r="C179" s="30"/>
      <c r="D179" s="7"/>
      <c r="E179" s="3"/>
      <c r="F179" s="9"/>
      <c r="G179" s="30"/>
      <c r="H179" s="30"/>
      <c r="I179" s="7"/>
    </row>
    <row r="180" spans="1:9" ht="9.9499999999999993" customHeight="1" x14ac:dyDescent="0.2">
      <c r="A180" s="13" t="s">
        <v>139</v>
      </c>
      <c r="B180" s="32">
        <f>SUM(B181:B182)</f>
        <v>11</v>
      </c>
      <c r="C180" s="32">
        <f>SUM(C181:C182)</f>
        <v>198</v>
      </c>
      <c r="D180" s="35">
        <f>SUM(D181:D182)</f>
        <v>1316.2619999999999</v>
      </c>
      <c r="E180" s="3"/>
      <c r="F180" s="13" t="s">
        <v>139</v>
      </c>
      <c r="G180" s="32">
        <f>SUM(G181:G182)</f>
        <v>43</v>
      </c>
      <c r="H180" s="32">
        <f>SUM(H181:H182)</f>
        <v>693</v>
      </c>
      <c r="I180" s="35">
        <f>SUM(I181:I182)</f>
        <v>4950.7110000000002</v>
      </c>
    </row>
    <row r="181" spans="1:9" ht="9.9499999999999993" customHeight="1" x14ac:dyDescent="0.2">
      <c r="A181" s="14" t="s">
        <v>140</v>
      </c>
      <c r="B181" s="30">
        <v>0</v>
      </c>
      <c r="C181" s="30">
        <v>0</v>
      </c>
      <c r="D181" s="38">
        <v>0</v>
      </c>
      <c r="E181" s="3"/>
      <c r="F181" s="14" t="s">
        <v>140</v>
      </c>
      <c r="G181" s="30">
        <v>0</v>
      </c>
      <c r="H181" s="30">
        <v>0</v>
      </c>
      <c r="I181" s="38">
        <v>0</v>
      </c>
    </row>
    <row r="182" spans="1:9" ht="9.9499999999999993" customHeight="1" x14ac:dyDescent="0.2">
      <c r="A182" s="14" t="s">
        <v>141</v>
      </c>
      <c r="B182" s="30">
        <v>11</v>
      </c>
      <c r="C182" s="30">
        <v>198</v>
      </c>
      <c r="D182" s="38">
        <v>1316.2619999999999</v>
      </c>
      <c r="E182" s="3"/>
      <c r="F182" s="14" t="s">
        <v>141</v>
      </c>
      <c r="G182" s="30">
        <v>43</v>
      </c>
      <c r="H182" s="30">
        <v>693</v>
      </c>
      <c r="I182" s="38">
        <v>4950.7110000000002</v>
      </c>
    </row>
    <row r="183" spans="1:9" ht="9.9499999999999993" customHeight="1" x14ac:dyDescent="0.2">
      <c r="A183" s="9"/>
      <c r="B183" s="33"/>
      <c r="C183" s="33"/>
      <c r="D183" s="16"/>
      <c r="E183" s="3"/>
      <c r="F183" s="9"/>
      <c r="G183" s="33"/>
      <c r="H183" s="33"/>
      <c r="I183" s="16"/>
    </row>
    <row r="184" spans="1:9" ht="9.9499999999999993" customHeight="1" x14ac:dyDescent="0.2">
      <c r="A184" s="13" t="s">
        <v>142</v>
      </c>
      <c r="B184" s="34">
        <v>9</v>
      </c>
      <c r="C184" s="34">
        <v>19</v>
      </c>
      <c r="D184" s="39">
        <v>290.59300000000002</v>
      </c>
      <c r="E184" s="3"/>
      <c r="F184" s="13" t="s">
        <v>142</v>
      </c>
      <c r="G184" s="34">
        <v>14</v>
      </c>
      <c r="H184" s="34">
        <v>69</v>
      </c>
      <c r="I184" s="39">
        <v>913.70799999999997</v>
      </c>
    </row>
    <row r="185" spans="1:9" s="10" customFormat="1" ht="11.85" customHeight="1" x14ac:dyDescent="0.2">
      <c r="A185" s="1" t="s">
        <v>39</v>
      </c>
      <c r="B185" s="17"/>
      <c r="C185" s="17"/>
      <c r="D185" s="17"/>
      <c r="F185" s="1" t="s">
        <v>40</v>
      </c>
      <c r="G185" s="17"/>
      <c r="H185" s="17"/>
      <c r="I185" s="17"/>
    </row>
    <row r="186" spans="1:9" ht="9.9499999999999993" customHeight="1" x14ac:dyDescent="0.2">
      <c r="A186" s="3"/>
      <c r="B186" s="4" t="s">
        <v>135</v>
      </c>
      <c r="C186" s="4" t="s">
        <v>135</v>
      </c>
      <c r="D186" s="4" t="s">
        <v>137</v>
      </c>
      <c r="E186" s="3"/>
      <c r="F186" s="3"/>
      <c r="G186" s="4" t="s">
        <v>135</v>
      </c>
      <c r="H186" s="4" t="s">
        <v>135</v>
      </c>
      <c r="I186" s="4" t="s">
        <v>137</v>
      </c>
    </row>
    <row r="187" spans="1:9" ht="9.9499999999999993" customHeight="1" x14ac:dyDescent="0.2">
      <c r="A187" s="5"/>
      <c r="B187" s="4" t="s">
        <v>136</v>
      </c>
      <c r="C187" s="4" t="s">
        <v>32</v>
      </c>
      <c r="D187" s="4" t="s">
        <v>143</v>
      </c>
      <c r="E187" s="3"/>
      <c r="F187" s="5"/>
      <c r="G187" s="4" t="s">
        <v>136</v>
      </c>
      <c r="H187" s="4" t="s">
        <v>32</v>
      </c>
      <c r="I187" s="4" t="s">
        <v>143</v>
      </c>
    </row>
    <row r="188" spans="1:9" ht="9.9499999999999993" customHeight="1" x14ac:dyDescent="0.2">
      <c r="A188" s="11" t="s">
        <v>0</v>
      </c>
      <c r="B188" s="15">
        <f>B190+B226+B230</f>
        <v>297</v>
      </c>
      <c r="C188" s="15">
        <f>C190+C226+C230</f>
        <v>5383</v>
      </c>
      <c r="D188" s="35">
        <f>D190+D226+D230</f>
        <v>48484.840000000004</v>
      </c>
      <c r="E188" s="3"/>
      <c r="F188" s="11" t="s">
        <v>0</v>
      </c>
      <c r="G188" s="15">
        <f>G190+G226+G230</f>
        <v>4298</v>
      </c>
      <c r="H188" s="15">
        <f>H190+H226+H230</f>
        <v>90389</v>
      </c>
      <c r="I188" s="35">
        <f>I190+I226+I230</f>
        <v>1040010.6799999999</v>
      </c>
    </row>
    <row r="189" spans="1:9" ht="9.9499999999999993" customHeight="1" x14ac:dyDescent="0.2">
      <c r="A189" s="5"/>
      <c r="B189" s="4"/>
      <c r="C189" s="4"/>
      <c r="D189" s="4"/>
      <c r="E189" s="3"/>
      <c r="F189" s="5"/>
      <c r="G189" s="4"/>
      <c r="H189" s="4"/>
      <c r="I189" s="4"/>
    </row>
    <row r="190" spans="1:9" ht="9.9499999999999993" customHeight="1" x14ac:dyDescent="0.2">
      <c r="A190" s="11" t="s">
        <v>138</v>
      </c>
      <c r="B190" s="12">
        <f>B192+B200</f>
        <v>261</v>
      </c>
      <c r="C190" s="12">
        <f>C192+C200</f>
        <v>4597</v>
      </c>
      <c r="D190" s="36">
        <f>D192+D200</f>
        <v>42593.716</v>
      </c>
      <c r="E190" s="3"/>
      <c r="F190" s="11" t="s">
        <v>138</v>
      </c>
      <c r="G190" s="12">
        <f>G192+G200</f>
        <v>4121</v>
      </c>
      <c r="H190" s="12">
        <f>H192+H200</f>
        <v>65130</v>
      </c>
      <c r="I190" s="36">
        <f>I192+I200</f>
        <v>680047.54799999995</v>
      </c>
    </row>
    <row r="191" spans="1:9" ht="3.95" customHeight="1" x14ac:dyDescent="0.2">
      <c r="A191" s="3"/>
      <c r="B191" s="7"/>
      <c r="C191" s="7"/>
      <c r="D191" s="7"/>
      <c r="E191" s="3"/>
      <c r="F191" s="3"/>
      <c r="G191" s="7"/>
      <c r="H191" s="7"/>
      <c r="I191" s="7"/>
    </row>
    <row r="192" spans="1:9" ht="9.9499999999999993" customHeight="1" x14ac:dyDescent="0.2">
      <c r="A192" s="5" t="s">
        <v>8</v>
      </c>
      <c r="B192" s="6">
        <f>B193+B196+B198</f>
        <v>59</v>
      </c>
      <c r="C192" s="6">
        <f>C193+C196+C198</f>
        <v>2157</v>
      </c>
      <c r="D192" s="37">
        <f>D193+D196+D198</f>
        <v>24460.923000000003</v>
      </c>
      <c r="E192" s="3"/>
      <c r="F192" s="5" t="s">
        <v>8</v>
      </c>
      <c r="G192" s="6">
        <f>G193+G196+G198</f>
        <v>551</v>
      </c>
      <c r="H192" s="6">
        <f>H193+H196+H198</f>
        <v>10979</v>
      </c>
      <c r="I192" s="37">
        <f>I193+I196+I198</f>
        <v>137475.11600000001</v>
      </c>
    </row>
    <row r="193" spans="1:9" ht="9.9499999999999993" customHeight="1" x14ac:dyDescent="0.2">
      <c r="A193" s="8" t="s">
        <v>6</v>
      </c>
      <c r="B193" s="6">
        <f>SUM(B194:B195)</f>
        <v>10</v>
      </c>
      <c r="C193" s="6">
        <f>SUM(C194:C195)</f>
        <v>115</v>
      </c>
      <c r="D193" s="37">
        <f>SUM(D194:D195)</f>
        <v>877.29499999999996</v>
      </c>
      <c r="E193" s="3"/>
      <c r="F193" s="8" t="s">
        <v>6</v>
      </c>
      <c r="G193" s="6">
        <f>SUM(G194:G195)</f>
        <v>39</v>
      </c>
      <c r="H193" s="6">
        <f>SUM(H194:H195)</f>
        <v>499</v>
      </c>
      <c r="I193" s="37">
        <f>SUM(I194:I195)</f>
        <v>4221.8670000000002</v>
      </c>
    </row>
    <row r="194" spans="1:9" ht="9.9499999999999993" customHeight="1" x14ac:dyDescent="0.2">
      <c r="A194" s="9" t="s">
        <v>12</v>
      </c>
      <c r="B194" s="30">
        <v>10</v>
      </c>
      <c r="C194" s="30">
        <v>115</v>
      </c>
      <c r="D194" s="38">
        <v>877.29499999999996</v>
      </c>
      <c r="E194" s="3"/>
      <c r="F194" s="9" t="s">
        <v>12</v>
      </c>
      <c r="G194" s="30">
        <v>32</v>
      </c>
      <c r="H194" s="30">
        <v>471</v>
      </c>
      <c r="I194" s="38">
        <v>3765.0360000000001</v>
      </c>
    </row>
    <row r="195" spans="1:9" ht="9.9499999999999993" customHeight="1" x14ac:dyDescent="0.2">
      <c r="A195" s="9" t="s">
        <v>144</v>
      </c>
      <c r="B195" s="30">
        <v>0</v>
      </c>
      <c r="C195" s="30">
        <v>0</v>
      </c>
      <c r="D195" s="38">
        <v>0</v>
      </c>
      <c r="E195" s="3"/>
      <c r="F195" s="9" t="s">
        <v>144</v>
      </c>
      <c r="G195" s="30">
        <v>7</v>
      </c>
      <c r="H195" s="30">
        <v>28</v>
      </c>
      <c r="I195" s="38">
        <v>456.83100000000002</v>
      </c>
    </row>
    <row r="196" spans="1:9" ht="9.9499999999999993" customHeight="1" x14ac:dyDescent="0.2">
      <c r="A196" s="8" t="s">
        <v>1</v>
      </c>
      <c r="B196" s="31">
        <f>B197</f>
        <v>37</v>
      </c>
      <c r="C196" s="31">
        <f>C197</f>
        <v>123</v>
      </c>
      <c r="D196" s="37">
        <f>D197</f>
        <v>1164.1610000000001</v>
      </c>
      <c r="E196" s="3"/>
      <c r="F196" s="8" t="s">
        <v>1</v>
      </c>
      <c r="G196" s="31">
        <f>G197</f>
        <v>360</v>
      </c>
      <c r="H196" s="31">
        <f>H197</f>
        <v>3255</v>
      </c>
      <c r="I196" s="37">
        <f>I197</f>
        <v>47562.165000000001</v>
      </c>
    </row>
    <row r="197" spans="1:9" ht="9.9499999999999993" customHeight="1" x14ac:dyDescent="0.2">
      <c r="A197" s="9" t="s">
        <v>13</v>
      </c>
      <c r="B197" s="30">
        <v>37</v>
      </c>
      <c r="C197" s="30">
        <v>123</v>
      </c>
      <c r="D197" s="38">
        <v>1164.1610000000001</v>
      </c>
      <c r="E197" s="3"/>
      <c r="F197" s="9" t="s">
        <v>13</v>
      </c>
      <c r="G197" s="30">
        <v>360</v>
      </c>
      <c r="H197" s="30">
        <v>3255</v>
      </c>
      <c r="I197" s="38">
        <v>47562.165000000001</v>
      </c>
    </row>
    <row r="198" spans="1:9" ht="9.9499999999999993" customHeight="1" x14ac:dyDescent="0.2">
      <c r="A198" s="8" t="s">
        <v>2</v>
      </c>
      <c r="B198" s="31">
        <f>B199</f>
        <v>12</v>
      </c>
      <c r="C198" s="31">
        <f>C199</f>
        <v>1919</v>
      </c>
      <c r="D198" s="37">
        <f>D199</f>
        <v>22419.467000000001</v>
      </c>
      <c r="E198" s="3"/>
      <c r="F198" s="8" t="s">
        <v>2</v>
      </c>
      <c r="G198" s="31">
        <f>G199</f>
        <v>152</v>
      </c>
      <c r="H198" s="31">
        <f>H199</f>
        <v>7225</v>
      </c>
      <c r="I198" s="37">
        <f>I199</f>
        <v>85691.084000000003</v>
      </c>
    </row>
    <row r="199" spans="1:9" ht="9.9499999999999993" customHeight="1" x14ac:dyDescent="0.2">
      <c r="A199" s="9" t="s">
        <v>14</v>
      </c>
      <c r="B199" s="30">
        <v>12</v>
      </c>
      <c r="C199" s="30">
        <v>1919</v>
      </c>
      <c r="D199" s="38">
        <v>22419.467000000001</v>
      </c>
      <c r="E199" s="3"/>
      <c r="F199" s="9" t="s">
        <v>14</v>
      </c>
      <c r="G199" s="30">
        <v>152</v>
      </c>
      <c r="H199" s="30">
        <v>7225</v>
      </c>
      <c r="I199" s="38">
        <v>85691.084000000003</v>
      </c>
    </row>
    <row r="200" spans="1:9" ht="9.9499999999999993" customHeight="1" x14ac:dyDescent="0.2">
      <c r="A200" s="5" t="s">
        <v>29</v>
      </c>
      <c r="B200" s="31">
        <f>B201+B206+B208+B211+B215+B218+B221+B223</f>
        <v>202</v>
      </c>
      <c r="C200" s="31">
        <f>C201+C206+C208+C211+C215+C218+C221+C223</f>
        <v>2440</v>
      </c>
      <c r="D200" s="37">
        <f>D201+D206+D208+D211+D215+D218+D221+D223</f>
        <v>18132.792999999998</v>
      </c>
      <c r="E200" s="3"/>
      <c r="F200" s="5" t="s">
        <v>29</v>
      </c>
      <c r="G200" s="31">
        <f>G201+G206+G208+G211+G215+G218+G221+G223</f>
        <v>3570</v>
      </c>
      <c r="H200" s="31">
        <f>H201+H206+H208+H211+H215+H218+H221+H223</f>
        <v>54151</v>
      </c>
      <c r="I200" s="37">
        <f>I201+I206+I208+I211+I215+I218+I221+I223</f>
        <v>542572.43199999991</v>
      </c>
    </row>
    <row r="201" spans="1:9" ht="9.9499999999999993" customHeight="1" x14ac:dyDescent="0.2">
      <c r="A201" s="8" t="s">
        <v>7</v>
      </c>
      <c r="B201" s="31">
        <f>SUM(B202:B205)</f>
        <v>74</v>
      </c>
      <c r="C201" s="31">
        <f>SUM(C202:C205)</f>
        <v>1130</v>
      </c>
      <c r="D201" s="37">
        <f>SUM(D202:D205)</f>
        <v>8386.0769999999993</v>
      </c>
      <c r="E201" s="3"/>
      <c r="F201" s="8" t="s">
        <v>7</v>
      </c>
      <c r="G201" s="31">
        <f>SUM(G202:G205)</f>
        <v>918</v>
      </c>
      <c r="H201" s="31">
        <f>SUM(H202:H205)</f>
        <v>14722</v>
      </c>
      <c r="I201" s="37">
        <f>SUM(I202:I205)</f>
        <v>124492.537</v>
      </c>
    </row>
    <row r="202" spans="1:9" ht="9.9499999999999993" customHeight="1" x14ac:dyDescent="0.2">
      <c r="A202" s="9" t="s">
        <v>15</v>
      </c>
      <c r="B202" s="30">
        <v>17</v>
      </c>
      <c r="C202" s="30">
        <v>119</v>
      </c>
      <c r="D202" s="38">
        <v>1758.576</v>
      </c>
      <c r="E202" s="3"/>
      <c r="F202" s="9" t="s">
        <v>15</v>
      </c>
      <c r="G202" s="30">
        <v>187</v>
      </c>
      <c r="H202" s="30">
        <v>2858</v>
      </c>
      <c r="I202" s="38">
        <v>39711.014999999999</v>
      </c>
    </row>
    <row r="203" spans="1:9" ht="9.9499999999999993" customHeight="1" x14ac:dyDescent="0.2">
      <c r="A203" s="9" t="s">
        <v>16</v>
      </c>
      <c r="B203" s="30">
        <v>38</v>
      </c>
      <c r="C203" s="30">
        <v>460</v>
      </c>
      <c r="D203" s="38">
        <v>2454.6089999999999</v>
      </c>
      <c r="E203" s="3"/>
      <c r="F203" s="9" t="s">
        <v>16</v>
      </c>
      <c r="G203" s="30">
        <v>583</v>
      </c>
      <c r="H203" s="30">
        <v>9162</v>
      </c>
      <c r="I203" s="38">
        <v>56827.891000000003</v>
      </c>
    </row>
    <row r="204" spans="1:9" ht="9.9499999999999993" customHeight="1" x14ac:dyDescent="0.2">
      <c r="A204" s="9" t="s">
        <v>17</v>
      </c>
      <c r="B204" s="30">
        <v>17</v>
      </c>
      <c r="C204" s="30">
        <v>508</v>
      </c>
      <c r="D204" s="38">
        <v>3009.1489999999999</v>
      </c>
      <c r="E204" s="3"/>
      <c r="F204" s="9" t="s">
        <v>17</v>
      </c>
      <c r="G204" s="30">
        <v>144</v>
      </c>
      <c r="H204" s="30">
        <v>2514</v>
      </c>
      <c r="I204" s="38">
        <v>23817.435000000001</v>
      </c>
    </row>
    <row r="205" spans="1:9" ht="9.9499999999999993" customHeight="1" x14ac:dyDescent="0.2">
      <c r="A205" s="9" t="s">
        <v>18</v>
      </c>
      <c r="B205" s="30">
        <v>2</v>
      </c>
      <c r="C205" s="30">
        <v>43</v>
      </c>
      <c r="D205" s="38">
        <v>1163.7429999999999</v>
      </c>
      <c r="E205" s="3"/>
      <c r="F205" s="9" t="s">
        <v>18</v>
      </c>
      <c r="G205" s="30">
        <v>4</v>
      </c>
      <c r="H205" s="30">
        <v>188</v>
      </c>
      <c r="I205" s="38">
        <v>4136.1959999999999</v>
      </c>
    </row>
    <row r="206" spans="1:9" ht="9.9499999999999993" customHeight="1" x14ac:dyDescent="0.2">
      <c r="A206" s="8" t="s">
        <v>3</v>
      </c>
      <c r="B206" s="31">
        <f>B207</f>
        <v>7</v>
      </c>
      <c r="C206" s="31">
        <f>C207</f>
        <v>72</v>
      </c>
      <c r="D206" s="37">
        <f>D207</f>
        <v>921.48099999999999</v>
      </c>
      <c r="E206" s="3"/>
      <c r="F206" s="8" t="s">
        <v>3</v>
      </c>
      <c r="G206" s="31">
        <f>G207</f>
        <v>75</v>
      </c>
      <c r="H206" s="31">
        <f>H207</f>
        <v>2073</v>
      </c>
      <c r="I206" s="37">
        <f>I207</f>
        <v>27316.471000000001</v>
      </c>
    </row>
    <row r="207" spans="1:9" ht="9.9499999999999993" customHeight="1" x14ac:dyDescent="0.2">
      <c r="A207" s="9" t="s">
        <v>19</v>
      </c>
      <c r="B207" s="30">
        <v>7</v>
      </c>
      <c r="C207" s="30">
        <v>72</v>
      </c>
      <c r="D207" s="38">
        <v>921.48099999999999</v>
      </c>
      <c r="E207" s="3"/>
      <c r="F207" s="9" t="s">
        <v>19</v>
      </c>
      <c r="G207" s="30">
        <v>75</v>
      </c>
      <c r="H207" s="30">
        <v>2073</v>
      </c>
      <c r="I207" s="38">
        <v>27316.471000000001</v>
      </c>
    </row>
    <row r="208" spans="1:9" ht="9.9499999999999993" customHeight="1" x14ac:dyDescent="0.2">
      <c r="A208" s="8" t="s">
        <v>9</v>
      </c>
      <c r="B208" s="31">
        <f>SUM(B209:B210)</f>
        <v>22</v>
      </c>
      <c r="C208" s="31">
        <f>SUM(C209:C210)</f>
        <v>258</v>
      </c>
      <c r="D208" s="37">
        <f>SUM(D209:D210)</f>
        <v>2336.0929999999998</v>
      </c>
      <c r="E208" s="3"/>
      <c r="F208" s="8" t="s">
        <v>9</v>
      </c>
      <c r="G208" s="31">
        <f>SUM(G209:G210)</f>
        <v>447</v>
      </c>
      <c r="H208" s="31">
        <f>SUM(H209:H210)</f>
        <v>4018</v>
      </c>
      <c r="I208" s="37">
        <f>SUM(I209:I210)</f>
        <v>55309.524000000005</v>
      </c>
    </row>
    <row r="209" spans="1:9" ht="9.9499999999999993" customHeight="1" x14ac:dyDescent="0.2">
      <c r="A209" s="9" t="s">
        <v>20</v>
      </c>
      <c r="B209" s="30">
        <v>16</v>
      </c>
      <c r="C209" s="30">
        <v>246</v>
      </c>
      <c r="D209" s="38">
        <v>2278.0219999999999</v>
      </c>
      <c r="E209" s="3"/>
      <c r="F209" s="9" t="s">
        <v>20</v>
      </c>
      <c r="G209" s="30">
        <v>226</v>
      </c>
      <c r="H209" s="30">
        <v>2426</v>
      </c>
      <c r="I209" s="38">
        <v>35768.425999999999</v>
      </c>
    </row>
    <row r="210" spans="1:9" ht="9.9499999999999993" customHeight="1" x14ac:dyDescent="0.2">
      <c r="A210" s="9" t="s">
        <v>21</v>
      </c>
      <c r="B210" s="30">
        <v>6</v>
      </c>
      <c r="C210" s="30">
        <v>12</v>
      </c>
      <c r="D210" s="38">
        <v>58.070999999999998</v>
      </c>
      <c r="E210" s="3"/>
      <c r="F210" s="9" t="s">
        <v>21</v>
      </c>
      <c r="G210" s="30">
        <v>221</v>
      </c>
      <c r="H210" s="30">
        <v>1592</v>
      </c>
      <c r="I210" s="38">
        <v>19541.098000000002</v>
      </c>
    </row>
    <row r="211" spans="1:9" ht="9.9499999999999993" customHeight="1" x14ac:dyDescent="0.2">
      <c r="A211" s="8" t="s">
        <v>10</v>
      </c>
      <c r="B211" s="31">
        <f>SUM(B212:B214)</f>
        <v>18</v>
      </c>
      <c r="C211" s="31">
        <f>SUM(C212:C214)</f>
        <v>347</v>
      </c>
      <c r="D211" s="37">
        <f>SUM(D212:D214)</f>
        <v>2741.7649999999999</v>
      </c>
      <c r="E211" s="3"/>
      <c r="F211" s="8" t="s">
        <v>10</v>
      </c>
      <c r="G211" s="31">
        <f>SUM(G212:G214)</f>
        <v>700</v>
      </c>
      <c r="H211" s="31">
        <f>SUM(H212:H214)</f>
        <v>7191</v>
      </c>
      <c r="I211" s="37">
        <f>SUM(I212:I214)</f>
        <v>97115.800999999992</v>
      </c>
    </row>
    <row r="212" spans="1:9" ht="9.9499999999999993" customHeight="1" x14ac:dyDescent="0.2">
      <c r="A212" s="9" t="s">
        <v>22</v>
      </c>
      <c r="B212" s="30">
        <v>12</v>
      </c>
      <c r="C212" s="30">
        <v>105</v>
      </c>
      <c r="D212" s="38">
        <v>931.947</v>
      </c>
      <c r="E212" s="3"/>
      <c r="F212" s="9" t="s">
        <v>22</v>
      </c>
      <c r="G212" s="30">
        <v>487</v>
      </c>
      <c r="H212" s="30">
        <v>3418</v>
      </c>
      <c r="I212" s="38">
        <v>62253.267</v>
      </c>
    </row>
    <row r="213" spans="1:9" ht="9.9499999999999993" customHeight="1" x14ac:dyDescent="0.2">
      <c r="A213" s="9" t="s">
        <v>23</v>
      </c>
      <c r="B213" s="30">
        <v>1</v>
      </c>
      <c r="C213" s="30">
        <v>11</v>
      </c>
      <c r="D213" s="38">
        <v>31.373999999999999</v>
      </c>
      <c r="E213" s="3"/>
      <c r="F213" s="9" t="s">
        <v>23</v>
      </c>
      <c r="G213" s="30">
        <v>8</v>
      </c>
      <c r="H213" s="30">
        <v>121</v>
      </c>
      <c r="I213" s="38">
        <v>2654.6260000000002</v>
      </c>
    </row>
    <row r="214" spans="1:9" ht="9.9499999999999993" customHeight="1" x14ac:dyDescent="0.2">
      <c r="A214" s="9" t="s">
        <v>145</v>
      </c>
      <c r="B214" s="30">
        <v>5</v>
      </c>
      <c r="C214" s="30">
        <v>231</v>
      </c>
      <c r="D214" s="38">
        <v>1778.444</v>
      </c>
      <c r="E214" s="3"/>
      <c r="F214" s="9" t="s">
        <v>145</v>
      </c>
      <c r="G214" s="30">
        <v>205</v>
      </c>
      <c r="H214" s="30">
        <v>3652</v>
      </c>
      <c r="I214" s="38">
        <v>32207.907999999999</v>
      </c>
    </row>
    <row r="215" spans="1:9" ht="9.9499999999999993" customHeight="1" x14ac:dyDescent="0.2">
      <c r="A215" s="8" t="s">
        <v>146</v>
      </c>
      <c r="B215" s="31">
        <f>SUM(B216:B217)</f>
        <v>18</v>
      </c>
      <c r="C215" s="31">
        <f>SUM(C216:C217)</f>
        <v>418</v>
      </c>
      <c r="D215" s="37">
        <f>SUM(D216:D217)</f>
        <v>2842.2730000000001</v>
      </c>
      <c r="E215" s="3"/>
      <c r="F215" s="8" t="s">
        <v>146</v>
      </c>
      <c r="G215" s="31">
        <f>SUM(G216:G217)</f>
        <v>384</v>
      </c>
      <c r="H215" s="31">
        <f>SUM(H216:H217)</f>
        <v>13226</v>
      </c>
      <c r="I215" s="37">
        <f>SUM(I216:I217)</f>
        <v>180936.383</v>
      </c>
    </row>
    <row r="216" spans="1:9" ht="9.9499999999999993" customHeight="1" x14ac:dyDescent="0.2">
      <c r="A216" s="9" t="s">
        <v>24</v>
      </c>
      <c r="B216" s="30">
        <v>2</v>
      </c>
      <c r="C216" s="30">
        <v>0</v>
      </c>
      <c r="D216" s="38">
        <v>0</v>
      </c>
      <c r="E216" s="3"/>
      <c r="F216" s="9" t="s">
        <v>24</v>
      </c>
      <c r="G216" s="30">
        <v>64</v>
      </c>
      <c r="H216" s="30">
        <v>738</v>
      </c>
      <c r="I216" s="38">
        <v>5620.9459999999999</v>
      </c>
    </row>
    <row r="217" spans="1:9" ht="9.9499999999999993" customHeight="1" x14ac:dyDescent="0.2">
      <c r="A217" s="9" t="s">
        <v>25</v>
      </c>
      <c r="B217" s="30">
        <v>16</v>
      </c>
      <c r="C217" s="30">
        <v>418</v>
      </c>
      <c r="D217" s="38">
        <v>2842.2730000000001</v>
      </c>
      <c r="E217" s="3"/>
      <c r="F217" s="9" t="s">
        <v>25</v>
      </c>
      <c r="G217" s="30">
        <v>320</v>
      </c>
      <c r="H217" s="30">
        <v>12488</v>
      </c>
      <c r="I217" s="38">
        <v>175315.43700000001</v>
      </c>
    </row>
    <row r="218" spans="1:9" ht="9.9499999999999993" customHeight="1" x14ac:dyDescent="0.2">
      <c r="A218" s="8" t="s">
        <v>11</v>
      </c>
      <c r="B218" s="31">
        <f>SUM(B219:B220)</f>
        <v>38</v>
      </c>
      <c r="C218" s="31">
        <f>SUM(C219:C220)</f>
        <v>148</v>
      </c>
      <c r="D218" s="37">
        <f>SUM(D219:D220)</f>
        <v>500.27699999999999</v>
      </c>
      <c r="E218" s="3"/>
      <c r="F218" s="8" t="s">
        <v>11</v>
      </c>
      <c r="G218" s="31">
        <f>SUM(G219:G220)</f>
        <v>571</v>
      </c>
      <c r="H218" s="31">
        <f>SUM(H219:H220)</f>
        <v>10921</v>
      </c>
      <c r="I218" s="37">
        <f>SUM(I219:I220)</f>
        <v>42005.74</v>
      </c>
    </row>
    <row r="219" spans="1:9" ht="9.9499999999999993" customHeight="1" x14ac:dyDescent="0.2">
      <c r="A219" s="9" t="s">
        <v>26</v>
      </c>
      <c r="B219" s="30">
        <v>4</v>
      </c>
      <c r="C219" s="30">
        <v>5</v>
      </c>
      <c r="D219" s="38">
        <v>9.5869999999999997</v>
      </c>
      <c r="E219" s="3"/>
      <c r="F219" s="9" t="s">
        <v>26</v>
      </c>
      <c r="G219" s="30">
        <v>68</v>
      </c>
      <c r="H219" s="30">
        <v>895</v>
      </c>
      <c r="I219" s="38">
        <v>4421.8810000000003</v>
      </c>
    </row>
    <row r="220" spans="1:9" ht="9.9499999999999993" customHeight="1" x14ac:dyDescent="0.2">
      <c r="A220" s="9" t="s">
        <v>147</v>
      </c>
      <c r="B220" s="30">
        <v>34</v>
      </c>
      <c r="C220" s="30">
        <v>143</v>
      </c>
      <c r="D220" s="38">
        <v>490.69</v>
      </c>
      <c r="E220" s="3"/>
      <c r="F220" s="9" t="s">
        <v>147</v>
      </c>
      <c r="G220" s="30">
        <v>503</v>
      </c>
      <c r="H220" s="30">
        <v>10026</v>
      </c>
      <c r="I220" s="38">
        <v>37583.858999999997</v>
      </c>
    </row>
    <row r="221" spans="1:9" ht="9.9499999999999993" customHeight="1" x14ac:dyDescent="0.2">
      <c r="A221" s="8" t="s">
        <v>4</v>
      </c>
      <c r="B221" s="31">
        <f>B222</f>
        <v>22</v>
      </c>
      <c r="C221" s="31">
        <f>C222</f>
        <v>59</v>
      </c>
      <c r="D221" s="37">
        <f>D222</f>
        <v>378.024</v>
      </c>
      <c r="E221" s="3"/>
      <c r="F221" s="8" t="s">
        <v>4</v>
      </c>
      <c r="G221" s="31">
        <f>G222</f>
        <v>423</v>
      </c>
      <c r="H221" s="31">
        <f>H222</f>
        <v>1924</v>
      </c>
      <c r="I221" s="37">
        <f>I222</f>
        <v>14886.102000000001</v>
      </c>
    </row>
    <row r="222" spans="1:9" ht="9.9499999999999993" customHeight="1" x14ac:dyDescent="0.2">
      <c r="A222" s="9" t="s">
        <v>27</v>
      </c>
      <c r="B222" s="30">
        <v>22</v>
      </c>
      <c r="C222" s="30">
        <v>59</v>
      </c>
      <c r="D222" s="38">
        <v>378.024</v>
      </c>
      <c r="E222" s="3"/>
      <c r="F222" s="9" t="s">
        <v>27</v>
      </c>
      <c r="G222" s="30">
        <v>423</v>
      </c>
      <c r="H222" s="30">
        <v>1924</v>
      </c>
      <c r="I222" s="38">
        <v>14886.102000000001</v>
      </c>
    </row>
    <row r="223" spans="1:9" ht="9.9499999999999993" customHeight="1" x14ac:dyDescent="0.2">
      <c r="A223" s="8" t="s">
        <v>5</v>
      </c>
      <c r="B223" s="31">
        <f>B224</f>
        <v>3</v>
      </c>
      <c r="C223" s="31">
        <f>C224</f>
        <v>8</v>
      </c>
      <c r="D223" s="37">
        <f>D224</f>
        <v>26.803000000000001</v>
      </c>
      <c r="E223" s="3"/>
      <c r="F223" s="8" t="s">
        <v>5</v>
      </c>
      <c r="G223" s="31">
        <f>G224</f>
        <v>52</v>
      </c>
      <c r="H223" s="31">
        <f>H224</f>
        <v>76</v>
      </c>
      <c r="I223" s="37">
        <f>I224</f>
        <v>509.87400000000002</v>
      </c>
    </row>
    <row r="224" spans="1:9" ht="9.9499999999999993" customHeight="1" x14ac:dyDescent="0.2">
      <c r="A224" s="9" t="s">
        <v>28</v>
      </c>
      <c r="B224" s="30">
        <v>3</v>
      </c>
      <c r="C224" s="30">
        <v>8</v>
      </c>
      <c r="D224" s="38">
        <v>26.803000000000001</v>
      </c>
      <c r="E224" s="3"/>
      <c r="F224" s="9" t="s">
        <v>28</v>
      </c>
      <c r="G224" s="30">
        <v>52</v>
      </c>
      <c r="H224" s="30">
        <v>76</v>
      </c>
      <c r="I224" s="38">
        <v>509.87400000000002</v>
      </c>
    </row>
    <row r="225" spans="1:9" ht="9.9499999999999993" customHeight="1" x14ac:dyDescent="0.2">
      <c r="A225" s="9"/>
      <c r="B225" s="30"/>
      <c r="C225" s="30"/>
      <c r="D225" s="7"/>
      <c r="E225" s="3"/>
      <c r="F225" s="9"/>
      <c r="G225" s="30"/>
      <c r="H225" s="30"/>
      <c r="I225" s="7"/>
    </row>
    <row r="226" spans="1:9" ht="9.9499999999999993" customHeight="1" x14ac:dyDescent="0.2">
      <c r="A226" s="13" t="s">
        <v>139</v>
      </c>
      <c r="B226" s="32">
        <f>SUM(B227:B228)</f>
        <v>27</v>
      </c>
      <c r="C226" s="32">
        <f>SUM(C227:C228)</f>
        <v>731</v>
      </c>
      <c r="D226" s="35">
        <f>SUM(D227:D228)</f>
        <v>5096.0290000000005</v>
      </c>
      <c r="E226" s="3"/>
      <c r="F226" s="13" t="s">
        <v>139</v>
      </c>
      <c r="G226" s="32">
        <f>SUM(G227:G228)</f>
        <v>129</v>
      </c>
      <c r="H226" s="32">
        <f>SUM(H227:H228)</f>
        <v>24018</v>
      </c>
      <c r="I226" s="35">
        <f>SUM(I227:I228)</f>
        <v>336458.81900000002</v>
      </c>
    </row>
    <row r="227" spans="1:9" ht="9.9499999999999993" customHeight="1" x14ac:dyDescent="0.2">
      <c r="A227" s="14" t="s">
        <v>140</v>
      </c>
      <c r="B227" s="30">
        <v>0</v>
      </c>
      <c r="C227" s="30">
        <v>0</v>
      </c>
      <c r="D227" s="38">
        <v>0</v>
      </c>
      <c r="E227" s="3"/>
      <c r="F227" s="14" t="s">
        <v>140</v>
      </c>
      <c r="G227" s="30">
        <v>2</v>
      </c>
      <c r="H227" s="30">
        <v>14555</v>
      </c>
      <c r="I227" s="38">
        <v>245224.70199999999</v>
      </c>
    </row>
    <row r="228" spans="1:9" ht="9.9499999999999993" customHeight="1" x14ac:dyDescent="0.2">
      <c r="A228" s="14" t="s">
        <v>141</v>
      </c>
      <c r="B228" s="30">
        <v>27</v>
      </c>
      <c r="C228" s="30">
        <v>731</v>
      </c>
      <c r="D228" s="38">
        <v>5096.0290000000005</v>
      </c>
      <c r="E228" s="3"/>
      <c r="F228" s="14" t="s">
        <v>141</v>
      </c>
      <c r="G228" s="30">
        <v>127</v>
      </c>
      <c r="H228" s="30">
        <v>9463</v>
      </c>
      <c r="I228" s="38">
        <v>91234.116999999998</v>
      </c>
    </row>
    <row r="229" spans="1:9" ht="9.9499999999999993" customHeight="1" x14ac:dyDescent="0.2">
      <c r="A229" s="9"/>
      <c r="B229" s="33"/>
      <c r="C229" s="33"/>
      <c r="D229" s="16"/>
      <c r="E229" s="3"/>
      <c r="F229" s="9"/>
      <c r="G229" s="33"/>
      <c r="H229" s="33"/>
      <c r="I229" s="16"/>
    </row>
    <row r="230" spans="1:9" ht="9.9499999999999993" customHeight="1" x14ac:dyDescent="0.2">
      <c r="A230" s="13" t="s">
        <v>142</v>
      </c>
      <c r="B230" s="34">
        <v>9</v>
      </c>
      <c r="C230" s="34">
        <v>55</v>
      </c>
      <c r="D230" s="39">
        <v>795.09500000000003</v>
      </c>
      <c r="E230" s="3"/>
      <c r="F230" s="13" t="s">
        <v>142</v>
      </c>
      <c r="G230" s="34">
        <v>48</v>
      </c>
      <c r="H230" s="34">
        <v>1241</v>
      </c>
      <c r="I230" s="39">
        <v>23504.312999999998</v>
      </c>
    </row>
    <row r="231" spans="1:9" s="10" customFormat="1" ht="11.85" customHeight="1" x14ac:dyDescent="0.2">
      <c r="A231" s="1" t="s">
        <v>41</v>
      </c>
      <c r="B231" s="17"/>
      <c r="C231" s="17"/>
      <c r="D231" s="17"/>
      <c r="F231" s="1" t="s">
        <v>42</v>
      </c>
      <c r="G231" s="17"/>
      <c r="H231" s="17"/>
      <c r="I231" s="17"/>
    </row>
    <row r="232" spans="1:9" ht="9.9499999999999993" customHeight="1" x14ac:dyDescent="0.2">
      <c r="A232" s="3"/>
      <c r="B232" s="4" t="s">
        <v>135</v>
      </c>
      <c r="C232" s="4" t="s">
        <v>135</v>
      </c>
      <c r="D232" s="4" t="s">
        <v>137</v>
      </c>
      <c r="E232" s="3"/>
      <c r="F232" s="3"/>
      <c r="G232" s="4" t="s">
        <v>135</v>
      </c>
      <c r="H232" s="4" t="s">
        <v>135</v>
      </c>
      <c r="I232" s="4" t="s">
        <v>137</v>
      </c>
    </row>
    <row r="233" spans="1:9" ht="9.9499999999999993" customHeight="1" x14ac:dyDescent="0.2">
      <c r="A233" s="5"/>
      <c r="B233" s="4" t="s">
        <v>136</v>
      </c>
      <c r="C233" s="4" t="s">
        <v>32</v>
      </c>
      <c r="D233" s="4" t="s">
        <v>143</v>
      </c>
      <c r="E233" s="3"/>
      <c r="F233" s="5"/>
      <c r="G233" s="4" t="s">
        <v>136</v>
      </c>
      <c r="H233" s="4" t="s">
        <v>32</v>
      </c>
      <c r="I233" s="4" t="s">
        <v>143</v>
      </c>
    </row>
    <row r="234" spans="1:9" ht="9.9499999999999993" customHeight="1" x14ac:dyDescent="0.2">
      <c r="A234" s="11" t="s">
        <v>0</v>
      </c>
      <c r="B234" s="15">
        <f>B236+B272+B276</f>
        <v>761</v>
      </c>
      <c r="C234" s="15">
        <f>C236+C272+C276</f>
        <v>10414</v>
      </c>
      <c r="D234" s="35">
        <f>D236+D272+D276</f>
        <v>92866.415999999997</v>
      </c>
      <c r="E234" s="3"/>
      <c r="F234" s="11" t="s">
        <v>0</v>
      </c>
      <c r="G234" s="15">
        <f>G236+G272+G276</f>
        <v>336</v>
      </c>
      <c r="H234" s="15">
        <f>H236+H272+H276</f>
        <v>4798</v>
      </c>
      <c r="I234" s="35">
        <f>I236+I272+I276</f>
        <v>42476.021999999997</v>
      </c>
    </row>
    <row r="235" spans="1:9" ht="9.9499999999999993" customHeight="1" x14ac:dyDescent="0.2">
      <c r="A235" s="5"/>
      <c r="B235" s="4"/>
      <c r="C235" s="4"/>
      <c r="D235" s="4"/>
      <c r="E235" s="3"/>
      <c r="F235" s="5"/>
      <c r="G235" s="4"/>
      <c r="H235" s="4"/>
      <c r="I235" s="4"/>
    </row>
    <row r="236" spans="1:9" ht="9.9499999999999993" customHeight="1" x14ac:dyDescent="0.2">
      <c r="A236" s="11" t="s">
        <v>138</v>
      </c>
      <c r="B236" s="12">
        <f>B238+B246</f>
        <v>690</v>
      </c>
      <c r="C236" s="12">
        <f>C238+C246</f>
        <v>8519</v>
      </c>
      <c r="D236" s="36">
        <f>D238+D246</f>
        <v>77399.107000000004</v>
      </c>
      <c r="E236" s="3"/>
      <c r="F236" s="11" t="s">
        <v>138</v>
      </c>
      <c r="G236" s="12">
        <f>G238+G246</f>
        <v>298</v>
      </c>
      <c r="H236" s="12">
        <f>H238+H246</f>
        <v>3968</v>
      </c>
      <c r="I236" s="36">
        <f>I238+I246</f>
        <v>36437.921999999999</v>
      </c>
    </row>
    <row r="237" spans="1:9" ht="3.95" customHeight="1" x14ac:dyDescent="0.2">
      <c r="A237" s="3"/>
      <c r="B237" s="7"/>
      <c r="C237" s="7"/>
      <c r="D237" s="7"/>
      <c r="E237" s="3"/>
      <c r="F237" s="3"/>
      <c r="G237" s="7"/>
      <c r="H237" s="7"/>
      <c r="I237" s="7"/>
    </row>
    <row r="238" spans="1:9" ht="9.9499999999999993" customHeight="1" x14ac:dyDescent="0.2">
      <c r="A238" s="5" t="s">
        <v>8</v>
      </c>
      <c r="B238" s="6">
        <f>B239+B242+B244</f>
        <v>147</v>
      </c>
      <c r="C238" s="6">
        <f>C239+C242+C244</f>
        <v>1813</v>
      </c>
      <c r="D238" s="37">
        <f>D239+D242+D244</f>
        <v>24727.507000000001</v>
      </c>
      <c r="E238" s="3"/>
      <c r="F238" s="5" t="s">
        <v>8</v>
      </c>
      <c r="G238" s="6">
        <f>G239+G242+G244</f>
        <v>82</v>
      </c>
      <c r="H238" s="6">
        <f>H239+H242+H244</f>
        <v>1866</v>
      </c>
      <c r="I238" s="37">
        <f>I239+I242+I244</f>
        <v>21451.43</v>
      </c>
    </row>
    <row r="239" spans="1:9" ht="9.9499999999999993" customHeight="1" x14ac:dyDescent="0.2">
      <c r="A239" s="8" t="s">
        <v>6</v>
      </c>
      <c r="B239" s="6">
        <f>SUM(B240:B241)</f>
        <v>26</v>
      </c>
      <c r="C239" s="6">
        <f>SUM(C240:C241)</f>
        <v>177</v>
      </c>
      <c r="D239" s="37">
        <f>SUM(D240:D241)</f>
        <v>2101.364</v>
      </c>
      <c r="E239" s="3"/>
      <c r="F239" s="8" t="s">
        <v>6</v>
      </c>
      <c r="G239" s="6">
        <f>SUM(G240:G241)</f>
        <v>30</v>
      </c>
      <c r="H239" s="6">
        <f>SUM(H240:H241)</f>
        <v>150</v>
      </c>
      <c r="I239" s="37">
        <f>SUM(I240:I241)</f>
        <v>1350.752</v>
      </c>
    </row>
    <row r="240" spans="1:9" ht="9.9499999999999993" customHeight="1" x14ac:dyDescent="0.2">
      <c r="A240" s="9" t="s">
        <v>12</v>
      </c>
      <c r="B240" s="30">
        <v>20</v>
      </c>
      <c r="C240" s="30">
        <v>150</v>
      </c>
      <c r="D240" s="38">
        <v>1708.7809999999999</v>
      </c>
      <c r="E240" s="3"/>
      <c r="F240" s="9" t="s">
        <v>12</v>
      </c>
      <c r="G240" s="30">
        <v>16</v>
      </c>
      <c r="H240" s="30">
        <v>93</v>
      </c>
      <c r="I240" s="38">
        <v>718.52700000000004</v>
      </c>
    </row>
    <row r="241" spans="1:9" ht="9.9499999999999993" customHeight="1" x14ac:dyDescent="0.2">
      <c r="A241" s="9" t="s">
        <v>144</v>
      </c>
      <c r="B241" s="30">
        <v>6</v>
      </c>
      <c r="C241" s="30">
        <v>27</v>
      </c>
      <c r="D241" s="38">
        <v>392.58300000000003</v>
      </c>
      <c r="E241" s="3"/>
      <c r="F241" s="9" t="s">
        <v>144</v>
      </c>
      <c r="G241" s="30">
        <v>14</v>
      </c>
      <c r="H241" s="30">
        <v>57</v>
      </c>
      <c r="I241" s="38">
        <v>632.22500000000002</v>
      </c>
    </row>
    <row r="242" spans="1:9" ht="9.9499999999999993" customHeight="1" x14ac:dyDescent="0.2">
      <c r="A242" s="8" t="s">
        <v>1</v>
      </c>
      <c r="B242" s="31">
        <f>B243</f>
        <v>97</v>
      </c>
      <c r="C242" s="31">
        <f>C243</f>
        <v>309</v>
      </c>
      <c r="D242" s="37">
        <f>D243</f>
        <v>3549.8879999999999</v>
      </c>
      <c r="E242" s="3"/>
      <c r="F242" s="8" t="s">
        <v>1</v>
      </c>
      <c r="G242" s="31">
        <f>G243</f>
        <v>29</v>
      </c>
      <c r="H242" s="31">
        <f>H243</f>
        <v>306</v>
      </c>
      <c r="I242" s="37">
        <f>I243</f>
        <v>3718.0189999999998</v>
      </c>
    </row>
    <row r="243" spans="1:9" ht="9.9499999999999993" customHeight="1" x14ac:dyDescent="0.2">
      <c r="A243" s="9" t="s">
        <v>13</v>
      </c>
      <c r="B243" s="30">
        <v>97</v>
      </c>
      <c r="C243" s="30">
        <v>309</v>
      </c>
      <c r="D243" s="38">
        <v>3549.8879999999999</v>
      </c>
      <c r="E243" s="3"/>
      <c r="F243" s="9" t="s">
        <v>13</v>
      </c>
      <c r="G243" s="30">
        <v>29</v>
      </c>
      <c r="H243" s="30">
        <v>306</v>
      </c>
      <c r="I243" s="38">
        <v>3718.0189999999998</v>
      </c>
    </row>
    <row r="244" spans="1:9" ht="9.9499999999999993" customHeight="1" x14ac:dyDescent="0.2">
      <c r="A244" s="8" t="s">
        <v>2</v>
      </c>
      <c r="B244" s="31">
        <f>B245</f>
        <v>24</v>
      </c>
      <c r="C244" s="31">
        <f>C245</f>
        <v>1327</v>
      </c>
      <c r="D244" s="37">
        <f>D245</f>
        <v>19076.255000000001</v>
      </c>
      <c r="E244" s="3"/>
      <c r="F244" s="8" t="s">
        <v>2</v>
      </c>
      <c r="G244" s="31">
        <f>G245</f>
        <v>23</v>
      </c>
      <c r="H244" s="31">
        <f>H245</f>
        <v>1410</v>
      </c>
      <c r="I244" s="37">
        <f>I245</f>
        <v>16382.659</v>
      </c>
    </row>
    <row r="245" spans="1:9" ht="9.9499999999999993" customHeight="1" x14ac:dyDescent="0.2">
      <c r="A245" s="9" t="s">
        <v>14</v>
      </c>
      <c r="B245" s="30">
        <v>24</v>
      </c>
      <c r="C245" s="30">
        <v>1327</v>
      </c>
      <c r="D245" s="38">
        <v>19076.255000000001</v>
      </c>
      <c r="E245" s="3"/>
      <c r="F245" s="9" t="s">
        <v>14</v>
      </c>
      <c r="G245" s="30">
        <v>23</v>
      </c>
      <c r="H245" s="30">
        <v>1410</v>
      </c>
      <c r="I245" s="38">
        <v>16382.659</v>
      </c>
    </row>
    <row r="246" spans="1:9" ht="9.9499999999999993" customHeight="1" x14ac:dyDescent="0.2">
      <c r="A246" s="5" t="s">
        <v>29</v>
      </c>
      <c r="B246" s="31">
        <f>B247+B252+B254+B257+B261+B264+B267+B269</f>
        <v>543</v>
      </c>
      <c r="C246" s="31">
        <f>C247+C252+C254+C257+C261+C264+C267+C269</f>
        <v>6706</v>
      </c>
      <c r="D246" s="37">
        <f>D247+D252+D254+D257+D261+D264+D267+D269</f>
        <v>52671.600000000006</v>
      </c>
      <c r="E246" s="3"/>
      <c r="F246" s="5" t="s">
        <v>29</v>
      </c>
      <c r="G246" s="31">
        <f>G247+G252+G254+G257+G261+G264+G267+G269</f>
        <v>216</v>
      </c>
      <c r="H246" s="31">
        <f>H247+H252+H254+H257+H261+H264+H267+H269</f>
        <v>2102</v>
      </c>
      <c r="I246" s="37">
        <f>I247+I252+I254+I257+I261+I264+I267+I269</f>
        <v>14986.492</v>
      </c>
    </row>
    <row r="247" spans="1:9" ht="9.9499999999999993" customHeight="1" x14ac:dyDescent="0.2">
      <c r="A247" s="8" t="s">
        <v>7</v>
      </c>
      <c r="B247" s="31">
        <f>SUM(B248:B251)</f>
        <v>185</v>
      </c>
      <c r="C247" s="31">
        <f>SUM(C248:C251)</f>
        <v>2173</v>
      </c>
      <c r="D247" s="37">
        <f>SUM(D248:D251)</f>
        <v>19952.914000000001</v>
      </c>
      <c r="E247" s="3"/>
      <c r="F247" s="8" t="s">
        <v>7</v>
      </c>
      <c r="G247" s="31">
        <f>SUM(G248:G251)</f>
        <v>74</v>
      </c>
      <c r="H247" s="31">
        <f>SUM(H248:H251)</f>
        <v>722</v>
      </c>
      <c r="I247" s="37">
        <f>SUM(I248:I251)</f>
        <v>6282.7810000000009</v>
      </c>
    </row>
    <row r="248" spans="1:9" ht="9.9499999999999993" customHeight="1" x14ac:dyDescent="0.2">
      <c r="A248" s="9" t="s">
        <v>15</v>
      </c>
      <c r="B248" s="30">
        <v>37</v>
      </c>
      <c r="C248" s="30">
        <v>610</v>
      </c>
      <c r="D248" s="38">
        <v>8027.0940000000001</v>
      </c>
      <c r="E248" s="3"/>
      <c r="F248" s="9" t="s">
        <v>15</v>
      </c>
      <c r="G248" s="30">
        <v>11</v>
      </c>
      <c r="H248" s="30">
        <v>130</v>
      </c>
      <c r="I248" s="38">
        <v>1112.778</v>
      </c>
    </row>
    <row r="249" spans="1:9" ht="9.9499999999999993" customHeight="1" x14ac:dyDescent="0.2">
      <c r="A249" s="9" t="s">
        <v>16</v>
      </c>
      <c r="B249" s="30">
        <v>103</v>
      </c>
      <c r="C249" s="30">
        <v>1349</v>
      </c>
      <c r="D249" s="38">
        <v>8160.3819999999996</v>
      </c>
      <c r="E249" s="3"/>
      <c r="F249" s="9" t="s">
        <v>16</v>
      </c>
      <c r="G249" s="30">
        <v>44</v>
      </c>
      <c r="H249" s="30">
        <v>472</v>
      </c>
      <c r="I249" s="38">
        <v>3031.1379999999999</v>
      </c>
    </row>
    <row r="250" spans="1:9" ht="9.9499999999999993" customHeight="1" x14ac:dyDescent="0.2">
      <c r="A250" s="9" t="s">
        <v>17</v>
      </c>
      <c r="B250" s="30">
        <v>41</v>
      </c>
      <c r="C250" s="30">
        <v>122</v>
      </c>
      <c r="D250" s="38">
        <v>1219.9870000000001</v>
      </c>
      <c r="E250" s="3"/>
      <c r="F250" s="9" t="s">
        <v>17</v>
      </c>
      <c r="G250" s="30">
        <v>18</v>
      </c>
      <c r="H250" s="30">
        <v>112</v>
      </c>
      <c r="I250" s="38">
        <v>2056.39</v>
      </c>
    </row>
    <row r="251" spans="1:9" ht="9.9499999999999993" customHeight="1" x14ac:dyDescent="0.2">
      <c r="A251" s="9" t="s">
        <v>18</v>
      </c>
      <c r="B251" s="30">
        <v>4</v>
      </c>
      <c r="C251" s="30">
        <v>92</v>
      </c>
      <c r="D251" s="38">
        <v>2545.451</v>
      </c>
      <c r="E251" s="3"/>
      <c r="F251" s="9" t="s">
        <v>18</v>
      </c>
      <c r="G251" s="30">
        <v>1</v>
      </c>
      <c r="H251" s="30">
        <v>8</v>
      </c>
      <c r="I251" s="38">
        <v>82.474999999999994</v>
      </c>
    </row>
    <row r="252" spans="1:9" ht="9.9499999999999993" customHeight="1" x14ac:dyDescent="0.2">
      <c r="A252" s="8" t="s">
        <v>3</v>
      </c>
      <c r="B252" s="31">
        <f>B253</f>
        <v>12</v>
      </c>
      <c r="C252" s="31">
        <f>C253</f>
        <v>232</v>
      </c>
      <c r="D252" s="37">
        <f>D253</f>
        <v>2115.2269999999999</v>
      </c>
      <c r="E252" s="3"/>
      <c r="F252" s="8" t="s">
        <v>3</v>
      </c>
      <c r="G252" s="31">
        <f>G253</f>
        <v>8</v>
      </c>
      <c r="H252" s="31">
        <f>H253</f>
        <v>19</v>
      </c>
      <c r="I252" s="37">
        <f>I253</f>
        <v>287.82499999999999</v>
      </c>
    </row>
    <row r="253" spans="1:9" ht="9.9499999999999993" customHeight="1" x14ac:dyDescent="0.2">
      <c r="A253" s="9" t="s">
        <v>19</v>
      </c>
      <c r="B253" s="30">
        <v>12</v>
      </c>
      <c r="C253" s="30">
        <v>232</v>
      </c>
      <c r="D253" s="38">
        <v>2115.2269999999999</v>
      </c>
      <c r="E253" s="3"/>
      <c r="F253" s="9" t="s">
        <v>19</v>
      </c>
      <c r="G253" s="30">
        <v>8</v>
      </c>
      <c r="H253" s="30">
        <v>19</v>
      </c>
      <c r="I253" s="38">
        <v>287.82499999999999</v>
      </c>
    </row>
    <row r="254" spans="1:9" ht="9.9499999999999993" customHeight="1" x14ac:dyDescent="0.2">
      <c r="A254" s="8" t="s">
        <v>9</v>
      </c>
      <c r="B254" s="31">
        <f>SUM(B255:B256)</f>
        <v>62</v>
      </c>
      <c r="C254" s="31">
        <f>SUM(C255:C256)</f>
        <v>387</v>
      </c>
      <c r="D254" s="37">
        <f>SUM(D255:D256)</f>
        <v>3839.895</v>
      </c>
      <c r="E254" s="3"/>
      <c r="F254" s="8" t="s">
        <v>9</v>
      </c>
      <c r="G254" s="31">
        <f>SUM(G255:G256)</f>
        <v>27</v>
      </c>
      <c r="H254" s="31">
        <f>SUM(H255:H256)</f>
        <v>167</v>
      </c>
      <c r="I254" s="37">
        <f>SUM(I255:I256)</f>
        <v>1481.8799999999999</v>
      </c>
    </row>
    <row r="255" spans="1:9" ht="9.9499999999999993" customHeight="1" x14ac:dyDescent="0.2">
      <c r="A255" s="9" t="s">
        <v>20</v>
      </c>
      <c r="B255" s="30">
        <v>43</v>
      </c>
      <c r="C255" s="30">
        <v>332</v>
      </c>
      <c r="D255" s="38">
        <v>3388.252</v>
      </c>
      <c r="E255" s="3"/>
      <c r="F255" s="9" t="s">
        <v>20</v>
      </c>
      <c r="G255" s="30">
        <v>20</v>
      </c>
      <c r="H255" s="30">
        <v>136</v>
      </c>
      <c r="I255" s="38">
        <v>1205.4259999999999</v>
      </c>
    </row>
    <row r="256" spans="1:9" ht="9.9499999999999993" customHeight="1" x14ac:dyDescent="0.2">
      <c r="A256" s="9" t="s">
        <v>21</v>
      </c>
      <c r="B256" s="30">
        <v>19</v>
      </c>
      <c r="C256" s="30">
        <v>55</v>
      </c>
      <c r="D256" s="38">
        <v>451.64299999999997</v>
      </c>
      <c r="E256" s="3"/>
      <c r="F256" s="9" t="s">
        <v>21</v>
      </c>
      <c r="G256" s="30">
        <v>7</v>
      </c>
      <c r="H256" s="30">
        <v>31</v>
      </c>
      <c r="I256" s="38">
        <v>276.45400000000001</v>
      </c>
    </row>
    <row r="257" spans="1:9" ht="9.9499999999999993" customHeight="1" x14ac:dyDescent="0.2">
      <c r="A257" s="8" t="s">
        <v>10</v>
      </c>
      <c r="B257" s="31">
        <f>SUM(B258:B260)</f>
        <v>78</v>
      </c>
      <c r="C257" s="31">
        <f>SUM(C258:C260)</f>
        <v>780</v>
      </c>
      <c r="D257" s="37">
        <f>SUM(D258:D260)</f>
        <v>5443.2330000000002</v>
      </c>
      <c r="E257" s="3"/>
      <c r="F257" s="8" t="s">
        <v>10</v>
      </c>
      <c r="G257" s="31">
        <f>SUM(G258:G260)</f>
        <v>29</v>
      </c>
      <c r="H257" s="31">
        <f>SUM(H258:H260)</f>
        <v>264</v>
      </c>
      <c r="I257" s="37">
        <f>SUM(I258:I260)</f>
        <v>2849.0250000000001</v>
      </c>
    </row>
    <row r="258" spans="1:9" ht="9.9499999999999993" customHeight="1" x14ac:dyDescent="0.2">
      <c r="A258" s="9" t="s">
        <v>22</v>
      </c>
      <c r="B258" s="30">
        <v>45</v>
      </c>
      <c r="C258" s="30">
        <v>449</v>
      </c>
      <c r="D258" s="38">
        <v>2801.0160000000001</v>
      </c>
      <c r="E258" s="3"/>
      <c r="F258" s="9" t="s">
        <v>22</v>
      </c>
      <c r="G258" s="30">
        <v>23</v>
      </c>
      <c r="H258" s="30">
        <v>108</v>
      </c>
      <c r="I258" s="38">
        <v>1928.0219999999999</v>
      </c>
    </row>
    <row r="259" spans="1:9" ht="9.9499999999999993" customHeight="1" x14ac:dyDescent="0.2">
      <c r="A259" s="9" t="s">
        <v>23</v>
      </c>
      <c r="B259" s="30">
        <v>1</v>
      </c>
      <c r="C259" s="30">
        <v>15</v>
      </c>
      <c r="D259" s="38">
        <v>163.77600000000001</v>
      </c>
      <c r="E259" s="3"/>
      <c r="F259" s="9" t="s">
        <v>23</v>
      </c>
      <c r="G259" s="30">
        <v>1</v>
      </c>
      <c r="H259" s="30">
        <v>2</v>
      </c>
      <c r="I259" s="38">
        <v>29.43</v>
      </c>
    </row>
    <row r="260" spans="1:9" ht="9.9499999999999993" customHeight="1" x14ac:dyDescent="0.2">
      <c r="A260" s="9" t="s">
        <v>145</v>
      </c>
      <c r="B260" s="30">
        <v>32</v>
      </c>
      <c r="C260" s="30">
        <v>316</v>
      </c>
      <c r="D260" s="38">
        <v>2478.4409999999998</v>
      </c>
      <c r="E260" s="3"/>
      <c r="F260" s="9" t="s">
        <v>145</v>
      </c>
      <c r="G260" s="30">
        <v>5</v>
      </c>
      <c r="H260" s="30">
        <v>154</v>
      </c>
      <c r="I260" s="38">
        <v>891.57299999999998</v>
      </c>
    </row>
    <row r="261" spans="1:9" ht="9.9499999999999993" customHeight="1" x14ac:dyDescent="0.2">
      <c r="A261" s="8" t="s">
        <v>146</v>
      </c>
      <c r="B261" s="31">
        <f>SUM(B262:B263)</f>
        <v>55</v>
      </c>
      <c r="C261" s="31">
        <f>SUM(C262:C263)</f>
        <v>2009</v>
      </c>
      <c r="D261" s="37">
        <f>SUM(D262:D263)</f>
        <v>17233.849000000002</v>
      </c>
      <c r="E261" s="3"/>
      <c r="F261" s="8" t="s">
        <v>146</v>
      </c>
      <c r="G261" s="31">
        <f>SUM(G262:G263)</f>
        <v>15</v>
      </c>
      <c r="H261" s="31">
        <f>SUM(H262:H263)</f>
        <v>297</v>
      </c>
      <c r="I261" s="37">
        <f>SUM(I262:I263)</f>
        <v>2175.884</v>
      </c>
    </row>
    <row r="262" spans="1:9" ht="9.9499999999999993" customHeight="1" x14ac:dyDescent="0.2">
      <c r="A262" s="9" t="s">
        <v>24</v>
      </c>
      <c r="B262" s="30">
        <v>3</v>
      </c>
      <c r="C262" s="30">
        <v>61</v>
      </c>
      <c r="D262" s="38">
        <v>258.46899999999999</v>
      </c>
      <c r="E262" s="3"/>
      <c r="F262" s="9" t="s">
        <v>24</v>
      </c>
      <c r="G262" s="30">
        <v>0</v>
      </c>
      <c r="H262" s="30">
        <v>0</v>
      </c>
      <c r="I262" s="38">
        <v>0</v>
      </c>
    </row>
    <row r="263" spans="1:9" ht="9.9499999999999993" customHeight="1" x14ac:dyDescent="0.2">
      <c r="A263" s="9" t="s">
        <v>25</v>
      </c>
      <c r="B263" s="30">
        <v>52</v>
      </c>
      <c r="C263" s="30">
        <v>1948</v>
      </c>
      <c r="D263" s="38">
        <v>16975.38</v>
      </c>
      <c r="E263" s="3"/>
      <c r="F263" s="9" t="s">
        <v>25</v>
      </c>
      <c r="G263" s="30">
        <v>15</v>
      </c>
      <c r="H263" s="30">
        <v>297</v>
      </c>
      <c r="I263" s="38">
        <v>2175.884</v>
      </c>
    </row>
    <row r="264" spans="1:9" ht="9.9499999999999993" customHeight="1" x14ac:dyDescent="0.2">
      <c r="A264" s="8" t="s">
        <v>11</v>
      </c>
      <c r="B264" s="31">
        <f>SUM(B265:B266)</f>
        <v>85</v>
      </c>
      <c r="C264" s="31">
        <f>SUM(C265:C266)</f>
        <v>916</v>
      </c>
      <c r="D264" s="37">
        <f>SUM(D265:D266)</f>
        <v>2869.7960000000003</v>
      </c>
      <c r="E264" s="3"/>
      <c r="F264" s="8" t="s">
        <v>11</v>
      </c>
      <c r="G264" s="31">
        <f>SUM(G265:G266)</f>
        <v>41</v>
      </c>
      <c r="H264" s="31">
        <f>SUM(H265:H266)</f>
        <v>571</v>
      </c>
      <c r="I264" s="37">
        <f>SUM(I265:I266)</f>
        <v>1620.288</v>
      </c>
    </row>
    <row r="265" spans="1:9" ht="9.9499999999999993" customHeight="1" x14ac:dyDescent="0.2">
      <c r="A265" s="9" t="s">
        <v>26</v>
      </c>
      <c r="B265" s="30">
        <v>16</v>
      </c>
      <c r="C265" s="30">
        <v>186</v>
      </c>
      <c r="D265" s="38">
        <v>672.96299999999997</v>
      </c>
      <c r="E265" s="3"/>
      <c r="F265" s="9" t="s">
        <v>26</v>
      </c>
      <c r="G265" s="30">
        <v>6</v>
      </c>
      <c r="H265" s="30">
        <v>23</v>
      </c>
      <c r="I265" s="38">
        <v>146.12100000000001</v>
      </c>
    </row>
    <row r="266" spans="1:9" ht="9.9499999999999993" customHeight="1" x14ac:dyDescent="0.2">
      <c r="A266" s="9" t="s">
        <v>147</v>
      </c>
      <c r="B266" s="30">
        <v>69</v>
      </c>
      <c r="C266" s="30">
        <v>730</v>
      </c>
      <c r="D266" s="38">
        <v>2196.8330000000001</v>
      </c>
      <c r="E266" s="3"/>
      <c r="F266" s="9" t="s">
        <v>147</v>
      </c>
      <c r="G266" s="30">
        <v>35</v>
      </c>
      <c r="H266" s="30">
        <v>548</v>
      </c>
      <c r="I266" s="38">
        <v>1474.1669999999999</v>
      </c>
    </row>
    <row r="267" spans="1:9" ht="9.9499999999999993" customHeight="1" x14ac:dyDescent="0.2">
      <c r="A267" s="8" t="s">
        <v>4</v>
      </c>
      <c r="B267" s="31">
        <f>B268</f>
        <v>62</v>
      </c>
      <c r="C267" s="31">
        <f>C268</f>
        <v>205</v>
      </c>
      <c r="D267" s="37">
        <f>D268</f>
        <v>1202.72</v>
      </c>
      <c r="E267" s="3"/>
      <c r="F267" s="8" t="s">
        <v>4</v>
      </c>
      <c r="G267" s="31">
        <f>G268</f>
        <v>22</v>
      </c>
      <c r="H267" s="31">
        <f>H268</f>
        <v>62</v>
      </c>
      <c r="I267" s="37">
        <f>I268</f>
        <v>288.80900000000003</v>
      </c>
    </row>
    <row r="268" spans="1:9" ht="9.9499999999999993" customHeight="1" x14ac:dyDescent="0.2">
      <c r="A268" s="9" t="s">
        <v>27</v>
      </c>
      <c r="B268" s="30">
        <v>62</v>
      </c>
      <c r="C268" s="30">
        <v>205</v>
      </c>
      <c r="D268" s="38">
        <v>1202.72</v>
      </c>
      <c r="E268" s="3"/>
      <c r="F268" s="9" t="s">
        <v>27</v>
      </c>
      <c r="G268" s="30">
        <v>22</v>
      </c>
      <c r="H268" s="30">
        <v>62</v>
      </c>
      <c r="I268" s="38">
        <v>288.80900000000003</v>
      </c>
    </row>
    <row r="269" spans="1:9" ht="9.9499999999999993" customHeight="1" x14ac:dyDescent="0.2">
      <c r="A269" s="8" t="s">
        <v>5</v>
      </c>
      <c r="B269" s="31">
        <f>B270</f>
        <v>4</v>
      </c>
      <c r="C269" s="31">
        <f>C270</f>
        <v>4</v>
      </c>
      <c r="D269" s="37">
        <f>D270</f>
        <v>13.965999999999999</v>
      </c>
      <c r="E269" s="3"/>
      <c r="F269" s="8" t="s">
        <v>5</v>
      </c>
      <c r="G269" s="31">
        <f>G270</f>
        <v>0</v>
      </c>
      <c r="H269" s="31">
        <f>H270</f>
        <v>0</v>
      </c>
      <c r="I269" s="37">
        <f>I270</f>
        <v>0</v>
      </c>
    </row>
    <row r="270" spans="1:9" ht="9.9499999999999993" customHeight="1" x14ac:dyDescent="0.2">
      <c r="A270" s="9" t="s">
        <v>28</v>
      </c>
      <c r="B270" s="30">
        <v>4</v>
      </c>
      <c r="C270" s="30">
        <v>4</v>
      </c>
      <c r="D270" s="38">
        <v>13.965999999999999</v>
      </c>
      <c r="E270" s="3"/>
      <c r="F270" s="9" t="s">
        <v>28</v>
      </c>
      <c r="G270" s="30">
        <v>0</v>
      </c>
      <c r="H270" s="30">
        <v>0</v>
      </c>
      <c r="I270" s="38">
        <v>0</v>
      </c>
    </row>
    <row r="271" spans="1:9" ht="9.9499999999999993" customHeight="1" x14ac:dyDescent="0.2">
      <c r="A271" s="9"/>
      <c r="B271" s="30"/>
      <c r="C271" s="30"/>
      <c r="D271" s="7"/>
      <c r="E271" s="3"/>
      <c r="F271" s="9"/>
      <c r="G271" s="30"/>
      <c r="H271" s="30"/>
      <c r="I271" s="7"/>
    </row>
    <row r="272" spans="1:9" ht="9.9499999999999993" customHeight="1" x14ac:dyDescent="0.2">
      <c r="A272" s="13" t="s">
        <v>139</v>
      </c>
      <c r="B272" s="32">
        <f>SUM(B273:B274)</f>
        <v>57</v>
      </c>
      <c r="C272" s="32">
        <f>SUM(C273:C274)</f>
        <v>1821</v>
      </c>
      <c r="D272" s="35">
        <f>SUM(D273:D274)</f>
        <v>14532.514999999999</v>
      </c>
      <c r="E272" s="3"/>
      <c r="F272" s="13" t="s">
        <v>139</v>
      </c>
      <c r="G272" s="32">
        <f>SUM(G273:G274)</f>
        <v>29</v>
      </c>
      <c r="H272" s="32">
        <f>SUM(H273:H274)</f>
        <v>777</v>
      </c>
      <c r="I272" s="35">
        <f>SUM(I273:I274)</f>
        <v>5399.6689999999999</v>
      </c>
    </row>
    <row r="273" spans="1:9" ht="9.9499999999999993" customHeight="1" x14ac:dyDescent="0.2">
      <c r="A273" s="14" t="s">
        <v>140</v>
      </c>
      <c r="B273" s="30">
        <v>1</v>
      </c>
      <c r="C273" s="30">
        <v>264</v>
      </c>
      <c r="D273" s="38">
        <v>2200.5349999999999</v>
      </c>
      <c r="E273" s="3"/>
      <c r="F273" s="14" t="s">
        <v>140</v>
      </c>
      <c r="G273" s="30">
        <v>0</v>
      </c>
      <c r="H273" s="30">
        <v>0</v>
      </c>
      <c r="I273" s="38">
        <v>0</v>
      </c>
    </row>
    <row r="274" spans="1:9" ht="9.9499999999999993" customHeight="1" x14ac:dyDescent="0.2">
      <c r="A274" s="14" t="s">
        <v>141</v>
      </c>
      <c r="B274" s="30">
        <v>56</v>
      </c>
      <c r="C274" s="30">
        <v>1557</v>
      </c>
      <c r="D274" s="38">
        <v>12331.98</v>
      </c>
      <c r="E274" s="3"/>
      <c r="F274" s="14" t="s">
        <v>141</v>
      </c>
      <c r="G274" s="30">
        <v>29</v>
      </c>
      <c r="H274" s="30">
        <v>777</v>
      </c>
      <c r="I274" s="38">
        <v>5399.6689999999999</v>
      </c>
    </row>
    <row r="275" spans="1:9" ht="9.9499999999999993" customHeight="1" x14ac:dyDescent="0.2">
      <c r="A275" s="9"/>
      <c r="B275" s="33"/>
      <c r="C275" s="33"/>
      <c r="D275" s="16"/>
      <c r="E275" s="3"/>
      <c r="F275" s="9"/>
      <c r="G275" s="33"/>
      <c r="H275" s="33"/>
      <c r="I275" s="16"/>
    </row>
    <row r="276" spans="1:9" ht="9.9499999999999993" customHeight="1" x14ac:dyDescent="0.2">
      <c r="A276" s="13" t="s">
        <v>142</v>
      </c>
      <c r="B276" s="34">
        <v>14</v>
      </c>
      <c r="C276" s="34">
        <v>74</v>
      </c>
      <c r="D276" s="39">
        <v>934.79399999999998</v>
      </c>
      <c r="E276" s="3"/>
      <c r="F276" s="13" t="s">
        <v>142</v>
      </c>
      <c r="G276" s="34">
        <v>9</v>
      </c>
      <c r="H276" s="34">
        <v>53</v>
      </c>
      <c r="I276" s="39">
        <v>638.43100000000004</v>
      </c>
    </row>
    <row r="277" spans="1:9" s="10" customFormat="1" ht="11.85" customHeight="1" x14ac:dyDescent="0.2">
      <c r="A277" s="1" t="s">
        <v>43</v>
      </c>
      <c r="B277" s="17"/>
      <c r="C277" s="17"/>
      <c r="D277" s="17"/>
      <c r="F277" s="1" t="s">
        <v>44</v>
      </c>
      <c r="G277" s="17"/>
      <c r="H277" s="17"/>
      <c r="I277" s="17"/>
    </row>
    <row r="278" spans="1:9" ht="9.9499999999999993" customHeight="1" x14ac:dyDescent="0.2">
      <c r="A278" s="3"/>
      <c r="B278" s="4" t="s">
        <v>135</v>
      </c>
      <c r="C278" s="4" t="s">
        <v>135</v>
      </c>
      <c r="D278" s="4" t="s">
        <v>137</v>
      </c>
      <c r="E278" s="3"/>
      <c r="F278" s="3"/>
      <c r="G278" s="4" t="s">
        <v>135</v>
      </c>
      <c r="H278" s="4" t="s">
        <v>135</v>
      </c>
      <c r="I278" s="4" t="s">
        <v>137</v>
      </c>
    </row>
    <row r="279" spans="1:9" ht="9.9499999999999993" customHeight="1" x14ac:dyDescent="0.2">
      <c r="A279" s="5"/>
      <c r="B279" s="4" t="s">
        <v>136</v>
      </c>
      <c r="C279" s="4" t="s">
        <v>32</v>
      </c>
      <c r="D279" s="4" t="s">
        <v>143</v>
      </c>
      <c r="E279" s="3"/>
      <c r="F279" s="5"/>
      <c r="G279" s="4" t="s">
        <v>136</v>
      </c>
      <c r="H279" s="4" t="s">
        <v>32</v>
      </c>
      <c r="I279" s="4" t="s">
        <v>143</v>
      </c>
    </row>
    <row r="280" spans="1:9" ht="9.9499999999999993" customHeight="1" x14ac:dyDescent="0.2">
      <c r="A280" s="11" t="s">
        <v>0</v>
      </c>
      <c r="B280" s="15">
        <f>B282+B318+B322</f>
        <v>403</v>
      </c>
      <c r="C280" s="15">
        <f>C282+C318+C322</f>
        <v>5285</v>
      </c>
      <c r="D280" s="35">
        <f>D282+D318+D322</f>
        <v>46892.249999999993</v>
      </c>
      <c r="E280" s="3"/>
      <c r="F280" s="11" t="s">
        <v>0</v>
      </c>
      <c r="G280" s="15">
        <f>G282+G318+G322</f>
        <v>897</v>
      </c>
      <c r="H280" s="15">
        <f>H282+H318+H322</f>
        <v>12255</v>
      </c>
      <c r="I280" s="35">
        <f>I282+I318+I322</f>
        <v>102287.36500000001</v>
      </c>
    </row>
    <row r="281" spans="1:9" ht="9.9499999999999993" customHeight="1" x14ac:dyDescent="0.2">
      <c r="A281" s="5"/>
      <c r="B281" s="4"/>
      <c r="C281" s="4"/>
      <c r="D281" s="4"/>
      <c r="E281" s="3"/>
      <c r="F281" s="5"/>
      <c r="G281" s="4"/>
      <c r="H281" s="4"/>
      <c r="I281" s="4"/>
    </row>
    <row r="282" spans="1:9" ht="9.9499999999999993" customHeight="1" x14ac:dyDescent="0.2">
      <c r="A282" s="11" t="s">
        <v>138</v>
      </c>
      <c r="B282" s="12">
        <f>B284+B292</f>
        <v>367</v>
      </c>
      <c r="C282" s="12">
        <f>C284+C292</f>
        <v>4376</v>
      </c>
      <c r="D282" s="36">
        <f>D284+D292</f>
        <v>39114.067999999999</v>
      </c>
      <c r="E282" s="3"/>
      <c r="F282" s="11" t="s">
        <v>138</v>
      </c>
      <c r="G282" s="12">
        <f>G284+G292</f>
        <v>827</v>
      </c>
      <c r="H282" s="12">
        <f>H284+H292</f>
        <v>9580</v>
      </c>
      <c r="I282" s="36">
        <f>I284+I292</f>
        <v>76705.67300000001</v>
      </c>
    </row>
    <row r="283" spans="1:9" ht="3.95" customHeight="1" x14ac:dyDescent="0.2">
      <c r="A283" s="3"/>
      <c r="B283" s="7"/>
      <c r="C283" s="7"/>
      <c r="D283" s="7"/>
      <c r="E283" s="3"/>
      <c r="F283" s="3"/>
      <c r="G283" s="7"/>
      <c r="H283" s="7"/>
      <c r="I283" s="7"/>
    </row>
    <row r="284" spans="1:9" ht="9.9499999999999993" customHeight="1" x14ac:dyDescent="0.2">
      <c r="A284" s="5" t="s">
        <v>8</v>
      </c>
      <c r="B284" s="6">
        <f>B285+B288+B290</f>
        <v>95</v>
      </c>
      <c r="C284" s="6">
        <f>C285+C288+C290</f>
        <v>2131</v>
      </c>
      <c r="D284" s="37">
        <f>D285+D288+D290</f>
        <v>23746.736999999997</v>
      </c>
      <c r="E284" s="3"/>
      <c r="F284" s="5" t="s">
        <v>8</v>
      </c>
      <c r="G284" s="6">
        <f>G285+G288+G290</f>
        <v>225</v>
      </c>
      <c r="H284" s="6">
        <f>H285+H288+H290</f>
        <v>2782</v>
      </c>
      <c r="I284" s="37">
        <f>I285+I288+I290</f>
        <v>29631.728000000003</v>
      </c>
    </row>
    <row r="285" spans="1:9" ht="9.9499999999999993" customHeight="1" x14ac:dyDescent="0.2">
      <c r="A285" s="8" t="s">
        <v>6</v>
      </c>
      <c r="B285" s="6">
        <f>SUM(B286:B287)</f>
        <v>51</v>
      </c>
      <c r="C285" s="6">
        <f>SUM(C286:C287)</f>
        <v>250</v>
      </c>
      <c r="D285" s="37">
        <f>SUM(D286:D287)</f>
        <v>1588.3679999999999</v>
      </c>
      <c r="E285" s="3"/>
      <c r="F285" s="8" t="s">
        <v>6</v>
      </c>
      <c r="G285" s="6">
        <f>SUM(G286:G287)</f>
        <v>39</v>
      </c>
      <c r="H285" s="6">
        <f>SUM(H286:H287)</f>
        <v>828</v>
      </c>
      <c r="I285" s="37">
        <f>SUM(I286:I287)</f>
        <v>8563.6419999999998</v>
      </c>
    </row>
    <row r="286" spans="1:9" ht="9.9499999999999993" customHeight="1" x14ac:dyDescent="0.2">
      <c r="A286" s="9" t="s">
        <v>12</v>
      </c>
      <c r="B286" s="30">
        <v>16</v>
      </c>
      <c r="C286" s="30">
        <v>146</v>
      </c>
      <c r="D286" s="38">
        <v>787.99599999999998</v>
      </c>
      <c r="E286" s="3"/>
      <c r="F286" s="9" t="s">
        <v>12</v>
      </c>
      <c r="G286" s="30">
        <v>37</v>
      </c>
      <c r="H286" s="30">
        <v>813</v>
      </c>
      <c r="I286" s="38">
        <v>8434.4570000000003</v>
      </c>
    </row>
    <row r="287" spans="1:9" ht="9.9499999999999993" customHeight="1" x14ac:dyDescent="0.2">
      <c r="A287" s="9" t="s">
        <v>144</v>
      </c>
      <c r="B287" s="30">
        <v>35</v>
      </c>
      <c r="C287" s="30">
        <v>104</v>
      </c>
      <c r="D287" s="38">
        <v>800.37199999999996</v>
      </c>
      <c r="E287" s="3"/>
      <c r="F287" s="9" t="s">
        <v>144</v>
      </c>
      <c r="G287" s="30">
        <v>2</v>
      </c>
      <c r="H287" s="30">
        <v>15</v>
      </c>
      <c r="I287" s="38">
        <v>129.185</v>
      </c>
    </row>
    <row r="288" spans="1:9" ht="9.9499999999999993" customHeight="1" x14ac:dyDescent="0.2">
      <c r="A288" s="8" t="s">
        <v>1</v>
      </c>
      <c r="B288" s="31">
        <f>B289</f>
        <v>25</v>
      </c>
      <c r="C288" s="31">
        <f>C289</f>
        <v>89</v>
      </c>
      <c r="D288" s="37">
        <f>D289</f>
        <v>737.50099999999998</v>
      </c>
      <c r="E288" s="3"/>
      <c r="F288" s="8" t="s">
        <v>1</v>
      </c>
      <c r="G288" s="31">
        <f>G289</f>
        <v>148</v>
      </c>
      <c r="H288" s="31">
        <f>H289</f>
        <v>1058</v>
      </c>
      <c r="I288" s="37">
        <f>I289</f>
        <v>12508.188</v>
      </c>
    </row>
    <row r="289" spans="1:9" ht="9.9499999999999993" customHeight="1" x14ac:dyDescent="0.2">
      <c r="A289" s="9" t="s">
        <v>13</v>
      </c>
      <c r="B289" s="30">
        <v>25</v>
      </c>
      <c r="C289" s="30">
        <v>89</v>
      </c>
      <c r="D289" s="38">
        <v>737.50099999999998</v>
      </c>
      <c r="E289" s="3"/>
      <c r="F289" s="9" t="s">
        <v>13</v>
      </c>
      <c r="G289" s="30">
        <v>148</v>
      </c>
      <c r="H289" s="30">
        <v>1058</v>
      </c>
      <c r="I289" s="38">
        <v>12508.188</v>
      </c>
    </row>
    <row r="290" spans="1:9" ht="9.9499999999999993" customHeight="1" x14ac:dyDescent="0.2">
      <c r="A290" s="8" t="s">
        <v>2</v>
      </c>
      <c r="B290" s="31">
        <f>B291</f>
        <v>19</v>
      </c>
      <c r="C290" s="31">
        <f>C291</f>
        <v>1792</v>
      </c>
      <c r="D290" s="37">
        <f>D291</f>
        <v>21420.867999999999</v>
      </c>
      <c r="E290" s="3"/>
      <c r="F290" s="8" t="s">
        <v>2</v>
      </c>
      <c r="G290" s="31">
        <f>G291</f>
        <v>38</v>
      </c>
      <c r="H290" s="31">
        <f>H291</f>
        <v>896</v>
      </c>
      <c r="I290" s="37">
        <f>I291</f>
        <v>8559.8979999999992</v>
      </c>
    </row>
    <row r="291" spans="1:9" ht="9.9499999999999993" customHeight="1" x14ac:dyDescent="0.2">
      <c r="A291" s="9" t="s">
        <v>14</v>
      </c>
      <c r="B291" s="30">
        <v>19</v>
      </c>
      <c r="C291" s="30">
        <v>1792</v>
      </c>
      <c r="D291" s="38">
        <v>21420.867999999999</v>
      </c>
      <c r="E291" s="3"/>
      <c r="F291" s="9" t="s">
        <v>14</v>
      </c>
      <c r="G291" s="30">
        <v>38</v>
      </c>
      <c r="H291" s="30">
        <v>896</v>
      </c>
      <c r="I291" s="38">
        <v>8559.8979999999992</v>
      </c>
    </row>
    <row r="292" spans="1:9" ht="9.9499999999999993" customHeight="1" x14ac:dyDescent="0.2">
      <c r="A292" s="5" t="s">
        <v>29</v>
      </c>
      <c r="B292" s="31">
        <f>B293+B298+B300+B303+B307+B310+B313+B315</f>
        <v>272</v>
      </c>
      <c r="C292" s="31">
        <f>C293+C298+C300+C303+C307+C310+C313+C315</f>
        <v>2245</v>
      </c>
      <c r="D292" s="37">
        <f>D293+D298+D300+D303+D307+D310+D313+D315</f>
        <v>15367.331</v>
      </c>
      <c r="E292" s="3"/>
      <c r="F292" s="5" t="s">
        <v>29</v>
      </c>
      <c r="G292" s="31">
        <f>G293+G298+G300+G303+G307+G310+G313+G315</f>
        <v>602</v>
      </c>
      <c r="H292" s="31">
        <f>H293+H298+H300+H303+H307+H310+H313+H315</f>
        <v>6798</v>
      </c>
      <c r="I292" s="37">
        <f>I293+I298+I300+I303+I307+I310+I313+I315</f>
        <v>47073.945000000007</v>
      </c>
    </row>
    <row r="293" spans="1:9" ht="9.9499999999999993" customHeight="1" x14ac:dyDescent="0.2">
      <c r="A293" s="8" t="s">
        <v>7</v>
      </c>
      <c r="B293" s="31">
        <f>SUM(B294:B297)</f>
        <v>100</v>
      </c>
      <c r="C293" s="31">
        <f>SUM(C294:C297)</f>
        <v>1060</v>
      </c>
      <c r="D293" s="37">
        <f>SUM(D294:D297)</f>
        <v>7494.5870000000004</v>
      </c>
      <c r="E293" s="3"/>
      <c r="F293" s="8" t="s">
        <v>7</v>
      </c>
      <c r="G293" s="31">
        <f>SUM(G294:G297)</f>
        <v>208</v>
      </c>
      <c r="H293" s="31">
        <f>SUM(H294:H297)</f>
        <v>2592</v>
      </c>
      <c r="I293" s="37">
        <f>SUM(I294:I297)</f>
        <v>19769.32</v>
      </c>
    </row>
    <row r="294" spans="1:9" ht="9.9499999999999993" customHeight="1" x14ac:dyDescent="0.2">
      <c r="A294" s="9" t="s">
        <v>15</v>
      </c>
      <c r="B294" s="30">
        <v>25</v>
      </c>
      <c r="C294" s="30">
        <v>437</v>
      </c>
      <c r="D294" s="38">
        <v>3471.1489999999999</v>
      </c>
      <c r="E294" s="3"/>
      <c r="F294" s="9" t="s">
        <v>15</v>
      </c>
      <c r="G294" s="30">
        <v>43</v>
      </c>
      <c r="H294" s="30">
        <v>426</v>
      </c>
      <c r="I294" s="38">
        <v>4926.598</v>
      </c>
    </row>
    <row r="295" spans="1:9" ht="9.9499999999999993" customHeight="1" x14ac:dyDescent="0.2">
      <c r="A295" s="9" t="s">
        <v>16</v>
      </c>
      <c r="B295" s="30">
        <v>54</v>
      </c>
      <c r="C295" s="30">
        <v>501</v>
      </c>
      <c r="D295" s="38">
        <v>2657.4670000000001</v>
      </c>
      <c r="E295" s="3"/>
      <c r="F295" s="9" t="s">
        <v>16</v>
      </c>
      <c r="G295" s="30">
        <v>120</v>
      </c>
      <c r="H295" s="30">
        <v>1738</v>
      </c>
      <c r="I295" s="38">
        <v>10995.905000000001</v>
      </c>
    </row>
    <row r="296" spans="1:9" ht="9.9499999999999993" customHeight="1" x14ac:dyDescent="0.2">
      <c r="A296" s="9" t="s">
        <v>17</v>
      </c>
      <c r="B296" s="30">
        <v>20</v>
      </c>
      <c r="C296" s="30">
        <v>109</v>
      </c>
      <c r="D296" s="38">
        <v>1065.154</v>
      </c>
      <c r="E296" s="3"/>
      <c r="F296" s="9" t="s">
        <v>17</v>
      </c>
      <c r="G296" s="30">
        <v>42</v>
      </c>
      <c r="H296" s="30">
        <v>385</v>
      </c>
      <c r="I296" s="38">
        <v>3330.172</v>
      </c>
    </row>
    <row r="297" spans="1:9" ht="9.9499999999999993" customHeight="1" x14ac:dyDescent="0.2">
      <c r="A297" s="9" t="s">
        <v>18</v>
      </c>
      <c r="B297" s="30">
        <v>1</v>
      </c>
      <c r="C297" s="30">
        <v>13</v>
      </c>
      <c r="D297" s="38">
        <v>300.81700000000001</v>
      </c>
      <c r="E297" s="3"/>
      <c r="F297" s="9" t="s">
        <v>18</v>
      </c>
      <c r="G297" s="30">
        <v>3</v>
      </c>
      <c r="H297" s="30">
        <v>43</v>
      </c>
      <c r="I297" s="38">
        <v>516.64499999999998</v>
      </c>
    </row>
    <row r="298" spans="1:9" ht="9.9499999999999993" customHeight="1" x14ac:dyDescent="0.2">
      <c r="A298" s="8" t="s">
        <v>3</v>
      </c>
      <c r="B298" s="31">
        <f>B299</f>
        <v>9</v>
      </c>
      <c r="C298" s="31">
        <f>C299</f>
        <v>90</v>
      </c>
      <c r="D298" s="37">
        <f>D299</f>
        <v>1172.8240000000001</v>
      </c>
      <c r="E298" s="3"/>
      <c r="F298" s="8" t="s">
        <v>3</v>
      </c>
      <c r="G298" s="31">
        <f>G299</f>
        <v>6</v>
      </c>
      <c r="H298" s="31">
        <f>H299</f>
        <v>36</v>
      </c>
      <c r="I298" s="37">
        <f>I299</f>
        <v>184.489</v>
      </c>
    </row>
    <row r="299" spans="1:9" ht="9.9499999999999993" customHeight="1" x14ac:dyDescent="0.2">
      <c r="A299" s="9" t="s">
        <v>19</v>
      </c>
      <c r="B299" s="30">
        <v>9</v>
      </c>
      <c r="C299" s="30">
        <v>90</v>
      </c>
      <c r="D299" s="38">
        <v>1172.8240000000001</v>
      </c>
      <c r="E299" s="3"/>
      <c r="F299" s="9" t="s">
        <v>19</v>
      </c>
      <c r="G299" s="30">
        <v>6</v>
      </c>
      <c r="H299" s="30">
        <v>36</v>
      </c>
      <c r="I299" s="38">
        <v>184.489</v>
      </c>
    </row>
    <row r="300" spans="1:9" ht="9.9499999999999993" customHeight="1" x14ac:dyDescent="0.2">
      <c r="A300" s="8" t="s">
        <v>9</v>
      </c>
      <c r="B300" s="31">
        <f>SUM(B301:B302)</f>
        <v>35</v>
      </c>
      <c r="C300" s="31">
        <f>SUM(C301:C302)</f>
        <v>181</v>
      </c>
      <c r="D300" s="37">
        <f>SUM(D301:D302)</f>
        <v>1786.25</v>
      </c>
      <c r="E300" s="3"/>
      <c r="F300" s="8" t="s">
        <v>9</v>
      </c>
      <c r="G300" s="31">
        <f>SUM(G301:G302)</f>
        <v>51</v>
      </c>
      <c r="H300" s="31">
        <f>SUM(H301:H302)</f>
        <v>463</v>
      </c>
      <c r="I300" s="37">
        <f>SUM(I301:I302)</f>
        <v>4865.8899999999994</v>
      </c>
    </row>
    <row r="301" spans="1:9" ht="9.9499999999999993" customHeight="1" x14ac:dyDescent="0.2">
      <c r="A301" s="9" t="s">
        <v>20</v>
      </c>
      <c r="B301" s="30">
        <v>22</v>
      </c>
      <c r="C301" s="30">
        <v>140</v>
      </c>
      <c r="D301" s="38">
        <v>1522.6669999999999</v>
      </c>
      <c r="E301" s="3"/>
      <c r="F301" s="9" t="s">
        <v>20</v>
      </c>
      <c r="G301" s="30">
        <v>37</v>
      </c>
      <c r="H301" s="30">
        <v>280</v>
      </c>
      <c r="I301" s="38">
        <v>2731.2979999999998</v>
      </c>
    </row>
    <row r="302" spans="1:9" ht="9.9499999999999993" customHeight="1" x14ac:dyDescent="0.2">
      <c r="A302" s="9" t="s">
        <v>21</v>
      </c>
      <c r="B302" s="30">
        <v>13</v>
      </c>
      <c r="C302" s="30">
        <v>41</v>
      </c>
      <c r="D302" s="38">
        <v>263.58300000000003</v>
      </c>
      <c r="E302" s="3"/>
      <c r="F302" s="9" t="s">
        <v>21</v>
      </c>
      <c r="G302" s="30">
        <v>14</v>
      </c>
      <c r="H302" s="30">
        <v>183</v>
      </c>
      <c r="I302" s="38">
        <v>2134.5920000000001</v>
      </c>
    </row>
    <row r="303" spans="1:9" ht="9.9499999999999993" customHeight="1" x14ac:dyDescent="0.2">
      <c r="A303" s="8" t="s">
        <v>10</v>
      </c>
      <c r="B303" s="31">
        <f>SUM(B304:B306)</f>
        <v>23</v>
      </c>
      <c r="C303" s="31">
        <f>SUM(C304:C306)</f>
        <v>179</v>
      </c>
      <c r="D303" s="37">
        <f>SUM(D304:D306)</f>
        <v>978.82400000000007</v>
      </c>
      <c r="E303" s="3"/>
      <c r="F303" s="8" t="s">
        <v>10</v>
      </c>
      <c r="G303" s="31">
        <f>SUM(G304:G306)</f>
        <v>83</v>
      </c>
      <c r="H303" s="31">
        <f>SUM(H304:H306)</f>
        <v>463</v>
      </c>
      <c r="I303" s="37">
        <f>SUM(I304:I306)</f>
        <v>3698.2829999999999</v>
      </c>
    </row>
    <row r="304" spans="1:9" ht="9.9499999999999993" customHeight="1" x14ac:dyDescent="0.2">
      <c r="A304" s="9" t="s">
        <v>22</v>
      </c>
      <c r="B304" s="30">
        <v>12</v>
      </c>
      <c r="C304" s="30">
        <v>15</v>
      </c>
      <c r="D304" s="38">
        <v>152.67099999999999</v>
      </c>
      <c r="E304" s="3"/>
      <c r="F304" s="9" t="s">
        <v>22</v>
      </c>
      <c r="G304" s="30">
        <v>51</v>
      </c>
      <c r="H304" s="30">
        <v>257</v>
      </c>
      <c r="I304" s="38">
        <v>2594.9749999999999</v>
      </c>
    </row>
    <row r="305" spans="1:9" ht="9.9499999999999993" customHeight="1" x14ac:dyDescent="0.2">
      <c r="A305" s="9" t="s">
        <v>23</v>
      </c>
      <c r="B305" s="30">
        <v>1</v>
      </c>
      <c r="C305" s="30">
        <v>24</v>
      </c>
      <c r="D305" s="38">
        <v>313.53500000000003</v>
      </c>
      <c r="E305" s="3"/>
      <c r="F305" s="9" t="s">
        <v>23</v>
      </c>
      <c r="G305" s="30">
        <v>0</v>
      </c>
      <c r="H305" s="30">
        <v>0</v>
      </c>
      <c r="I305" s="38">
        <v>0</v>
      </c>
    </row>
    <row r="306" spans="1:9" ht="9.9499999999999993" customHeight="1" x14ac:dyDescent="0.2">
      <c r="A306" s="9" t="s">
        <v>145</v>
      </c>
      <c r="B306" s="30">
        <v>10</v>
      </c>
      <c r="C306" s="30">
        <v>140</v>
      </c>
      <c r="D306" s="38">
        <v>512.61800000000005</v>
      </c>
      <c r="E306" s="3"/>
      <c r="F306" s="9" t="s">
        <v>145</v>
      </c>
      <c r="G306" s="30">
        <v>32</v>
      </c>
      <c r="H306" s="30">
        <v>206</v>
      </c>
      <c r="I306" s="38">
        <v>1103.308</v>
      </c>
    </row>
    <row r="307" spans="1:9" ht="9.9499999999999993" customHeight="1" x14ac:dyDescent="0.2">
      <c r="A307" s="8" t="s">
        <v>146</v>
      </c>
      <c r="B307" s="31">
        <f>SUM(B308:B309)</f>
        <v>32</v>
      </c>
      <c r="C307" s="31">
        <f>SUM(C308:C309)</f>
        <v>355</v>
      </c>
      <c r="D307" s="37">
        <f>SUM(D308:D309)</f>
        <v>2155.0810000000001</v>
      </c>
      <c r="E307" s="3"/>
      <c r="F307" s="8" t="s">
        <v>146</v>
      </c>
      <c r="G307" s="31">
        <f>SUM(G308:G309)</f>
        <v>68</v>
      </c>
      <c r="H307" s="31">
        <f>SUM(H308:H309)</f>
        <v>1739</v>
      </c>
      <c r="I307" s="37">
        <f>SUM(I308:I309)</f>
        <v>12967.928</v>
      </c>
    </row>
    <row r="308" spans="1:9" ht="9.9499999999999993" customHeight="1" x14ac:dyDescent="0.2">
      <c r="A308" s="9" t="s">
        <v>24</v>
      </c>
      <c r="B308" s="30">
        <v>2</v>
      </c>
      <c r="C308" s="30">
        <v>1</v>
      </c>
      <c r="D308" s="38">
        <v>0.63700000000000001</v>
      </c>
      <c r="E308" s="3"/>
      <c r="F308" s="9" t="s">
        <v>24</v>
      </c>
      <c r="G308" s="30">
        <v>3</v>
      </c>
      <c r="H308" s="30">
        <v>136</v>
      </c>
      <c r="I308" s="38">
        <v>780.33900000000006</v>
      </c>
    </row>
    <row r="309" spans="1:9" ht="9.9499999999999993" customHeight="1" x14ac:dyDescent="0.2">
      <c r="A309" s="9" t="s">
        <v>25</v>
      </c>
      <c r="B309" s="30">
        <v>30</v>
      </c>
      <c r="C309" s="30">
        <v>354</v>
      </c>
      <c r="D309" s="38">
        <v>2154.444</v>
      </c>
      <c r="E309" s="3"/>
      <c r="F309" s="9" t="s">
        <v>25</v>
      </c>
      <c r="G309" s="30">
        <v>65</v>
      </c>
      <c r="H309" s="30">
        <v>1603</v>
      </c>
      <c r="I309" s="38">
        <v>12187.589</v>
      </c>
    </row>
    <row r="310" spans="1:9" ht="9.9499999999999993" customHeight="1" x14ac:dyDescent="0.2">
      <c r="A310" s="8" t="s">
        <v>11</v>
      </c>
      <c r="B310" s="31">
        <f>SUM(B311:B312)</f>
        <v>38</v>
      </c>
      <c r="C310" s="31">
        <f>SUM(C311:C312)</f>
        <v>263</v>
      </c>
      <c r="D310" s="37">
        <f>SUM(D311:D312)</f>
        <v>845.22400000000005</v>
      </c>
      <c r="E310" s="3"/>
      <c r="F310" s="8" t="s">
        <v>11</v>
      </c>
      <c r="G310" s="31">
        <f>SUM(G311:G312)</f>
        <v>98</v>
      </c>
      <c r="H310" s="31">
        <f>SUM(H311:H312)</f>
        <v>1163</v>
      </c>
      <c r="I310" s="37">
        <f>SUM(I311:I312)</f>
        <v>3522.9110000000001</v>
      </c>
    </row>
    <row r="311" spans="1:9" ht="9.9499999999999993" customHeight="1" x14ac:dyDescent="0.2">
      <c r="A311" s="9" t="s">
        <v>26</v>
      </c>
      <c r="B311" s="30">
        <v>8</v>
      </c>
      <c r="C311" s="30">
        <v>6</v>
      </c>
      <c r="D311" s="38">
        <v>27.128</v>
      </c>
      <c r="E311" s="3"/>
      <c r="F311" s="9" t="s">
        <v>26</v>
      </c>
      <c r="G311" s="30">
        <v>10</v>
      </c>
      <c r="H311" s="30">
        <v>93</v>
      </c>
      <c r="I311" s="38">
        <v>276.13</v>
      </c>
    </row>
    <row r="312" spans="1:9" ht="9.9499999999999993" customHeight="1" x14ac:dyDescent="0.2">
      <c r="A312" s="9" t="s">
        <v>147</v>
      </c>
      <c r="B312" s="30">
        <v>30</v>
      </c>
      <c r="C312" s="30">
        <v>257</v>
      </c>
      <c r="D312" s="38">
        <v>818.096</v>
      </c>
      <c r="E312" s="3"/>
      <c r="F312" s="9" t="s">
        <v>147</v>
      </c>
      <c r="G312" s="30">
        <v>88</v>
      </c>
      <c r="H312" s="30">
        <v>1070</v>
      </c>
      <c r="I312" s="38">
        <v>3246.7809999999999</v>
      </c>
    </row>
    <row r="313" spans="1:9" ht="9.9499999999999993" customHeight="1" x14ac:dyDescent="0.2">
      <c r="A313" s="8" t="s">
        <v>4</v>
      </c>
      <c r="B313" s="31">
        <f>B314</f>
        <v>35</v>
      </c>
      <c r="C313" s="31">
        <f>C314</f>
        <v>117</v>
      </c>
      <c r="D313" s="37">
        <f>D314</f>
        <v>934.54100000000005</v>
      </c>
      <c r="E313" s="3"/>
      <c r="F313" s="8" t="s">
        <v>4</v>
      </c>
      <c r="G313" s="31">
        <f>G314</f>
        <v>78</v>
      </c>
      <c r="H313" s="31">
        <f>H314</f>
        <v>332</v>
      </c>
      <c r="I313" s="37">
        <f>I314</f>
        <v>1998.5419999999999</v>
      </c>
    </row>
    <row r="314" spans="1:9" ht="9.9499999999999993" customHeight="1" x14ac:dyDescent="0.2">
      <c r="A314" s="9" t="s">
        <v>27</v>
      </c>
      <c r="B314" s="30">
        <v>35</v>
      </c>
      <c r="C314" s="30">
        <v>117</v>
      </c>
      <c r="D314" s="38">
        <v>934.54100000000005</v>
      </c>
      <c r="E314" s="3"/>
      <c r="F314" s="9" t="s">
        <v>27</v>
      </c>
      <c r="G314" s="30">
        <v>78</v>
      </c>
      <c r="H314" s="30">
        <v>332</v>
      </c>
      <c r="I314" s="38">
        <v>1998.5419999999999</v>
      </c>
    </row>
    <row r="315" spans="1:9" ht="9.9499999999999993" customHeight="1" x14ac:dyDescent="0.2">
      <c r="A315" s="8" t="s">
        <v>5</v>
      </c>
      <c r="B315" s="31">
        <f>B316</f>
        <v>0</v>
      </c>
      <c r="C315" s="31">
        <f>C316</f>
        <v>0</v>
      </c>
      <c r="D315" s="37">
        <f>D316</f>
        <v>0</v>
      </c>
      <c r="E315" s="3"/>
      <c r="F315" s="8" t="s">
        <v>5</v>
      </c>
      <c r="G315" s="31">
        <f>G316</f>
        <v>10</v>
      </c>
      <c r="H315" s="31">
        <f>H316</f>
        <v>10</v>
      </c>
      <c r="I315" s="37">
        <f>I316</f>
        <v>66.581999999999994</v>
      </c>
    </row>
    <row r="316" spans="1:9" ht="9.9499999999999993" customHeight="1" x14ac:dyDescent="0.2">
      <c r="A316" s="9" t="s">
        <v>28</v>
      </c>
      <c r="B316" s="30">
        <v>0</v>
      </c>
      <c r="C316" s="30">
        <v>0</v>
      </c>
      <c r="D316" s="38">
        <v>0</v>
      </c>
      <c r="E316" s="3"/>
      <c r="F316" s="9" t="s">
        <v>28</v>
      </c>
      <c r="G316" s="30">
        <v>10</v>
      </c>
      <c r="H316" s="30">
        <v>10</v>
      </c>
      <c r="I316" s="38">
        <v>66.581999999999994</v>
      </c>
    </row>
    <row r="317" spans="1:9" ht="9.9499999999999993" customHeight="1" x14ac:dyDescent="0.2">
      <c r="A317" s="9"/>
      <c r="B317" s="30"/>
      <c r="C317" s="30"/>
      <c r="D317" s="7"/>
      <c r="E317" s="3"/>
      <c r="F317" s="9"/>
      <c r="G317" s="30"/>
      <c r="H317" s="30"/>
      <c r="I317" s="7"/>
    </row>
    <row r="318" spans="1:9" ht="9.9499999999999993" customHeight="1" x14ac:dyDescent="0.2">
      <c r="A318" s="13" t="s">
        <v>139</v>
      </c>
      <c r="B318" s="32">
        <f>SUM(B319:B320)</f>
        <v>27</v>
      </c>
      <c r="C318" s="32">
        <f>SUM(C319:C320)</f>
        <v>862</v>
      </c>
      <c r="D318" s="35">
        <f>SUM(D319:D320)</f>
        <v>7265.1809999999996</v>
      </c>
      <c r="E318" s="3"/>
      <c r="F318" s="13" t="s">
        <v>139</v>
      </c>
      <c r="G318" s="32">
        <f>SUM(G319:G320)</f>
        <v>53</v>
      </c>
      <c r="H318" s="32">
        <f>SUM(H319:H320)</f>
        <v>2577</v>
      </c>
      <c r="I318" s="35">
        <f>SUM(I319:I320)</f>
        <v>24203.453999999998</v>
      </c>
    </row>
    <row r="319" spans="1:9" ht="9.9499999999999993" customHeight="1" x14ac:dyDescent="0.2">
      <c r="A319" s="14" t="s">
        <v>140</v>
      </c>
      <c r="B319" s="30">
        <v>0</v>
      </c>
      <c r="C319" s="30">
        <v>0</v>
      </c>
      <c r="D319" s="38">
        <v>0</v>
      </c>
      <c r="E319" s="3"/>
      <c r="F319" s="14" t="s">
        <v>140</v>
      </c>
      <c r="G319" s="30">
        <v>2</v>
      </c>
      <c r="H319" s="30">
        <v>915</v>
      </c>
      <c r="I319" s="38">
        <v>9697.3690000000006</v>
      </c>
    </row>
    <row r="320" spans="1:9" ht="9.9499999999999993" customHeight="1" x14ac:dyDescent="0.2">
      <c r="A320" s="14" t="s">
        <v>141</v>
      </c>
      <c r="B320" s="30">
        <v>27</v>
      </c>
      <c r="C320" s="30">
        <v>862</v>
      </c>
      <c r="D320" s="38">
        <v>7265.1809999999996</v>
      </c>
      <c r="E320" s="3"/>
      <c r="F320" s="14" t="s">
        <v>141</v>
      </c>
      <c r="G320" s="30">
        <v>51</v>
      </c>
      <c r="H320" s="30">
        <v>1662</v>
      </c>
      <c r="I320" s="38">
        <v>14506.084999999999</v>
      </c>
    </row>
    <row r="321" spans="1:9" ht="9.9499999999999993" customHeight="1" x14ac:dyDescent="0.2">
      <c r="A321" s="9"/>
      <c r="B321" s="33"/>
      <c r="C321" s="33"/>
      <c r="D321" s="16"/>
      <c r="E321" s="3"/>
      <c r="F321" s="9"/>
      <c r="G321" s="33"/>
      <c r="H321" s="33"/>
      <c r="I321" s="16"/>
    </row>
    <row r="322" spans="1:9" ht="9.9499999999999993" customHeight="1" x14ac:dyDescent="0.2">
      <c r="A322" s="13" t="s">
        <v>142</v>
      </c>
      <c r="B322" s="34">
        <v>9</v>
      </c>
      <c r="C322" s="34">
        <v>47</v>
      </c>
      <c r="D322" s="39">
        <v>513.00099999999998</v>
      </c>
      <c r="E322" s="3"/>
      <c r="F322" s="13" t="s">
        <v>142</v>
      </c>
      <c r="G322" s="34">
        <v>17</v>
      </c>
      <c r="H322" s="34">
        <v>98</v>
      </c>
      <c r="I322" s="39">
        <v>1378.2380000000001</v>
      </c>
    </row>
    <row r="323" spans="1:9" s="10" customFormat="1" ht="11.85" customHeight="1" x14ac:dyDescent="0.2">
      <c r="A323" s="1" t="s">
        <v>45</v>
      </c>
      <c r="B323" s="17"/>
      <c r="C323" s="17"/>
      <c r="D323" s="17"/>
      <c r="F323" s="1" t="s">
        <v>46</v>
      </c>
      <c r="G323" s="17"/>
      <c r="H323" s="17"/>
      <c r="I323" s="17"/>
    </row>
    <row r="324" spans="1:9" ht="9.9499999999999993" customHeight="1" x14ac:dyDescent="0.2">
      <c r="A324" s="3"/>
      <c r="B324" s="4" t="s">
        <v>135</v>
      </c>
      <c r="C324" s="4" t="s">
        <v>135</v>
      </c>
      <c r="D324" s="4" t="s">
        <v>137</v>
      </c>
      <c r="E324" s="3"/>
      <c r="F324" s="3"/>
      <c r="G324" s="4" t="s">
        <v>135</v>
      </c>
      <c r="H324" s="4" t="s">
        <v>135</v>
      </c>
      <c r="I324" s="4" t="s">
        <v>137</v>
      </c>
    </row>
    <row r="325" spans="1:9" ht="9.9499999999999993" customHeight="1" x14ac:dyDescent="0.2">
      <c r="A325" s="5"/>
      <c r="B325" s="4" t="s">
        <v>136</v>
      </c>
      <c r="C325" s="4" t="s">
        <v>32</v>
      </c>
      <c r="D325" s="4" t="s">
        <v>143</v>
      </c>
      <c r="E325" s="3"/>
      <c r="F325" s="5"/>
      <c r="G325" s="4" t="s">
        <v>136</v>
      </c>
      <c r="H325" s="4" t="s">
        <v>32</v>
      </c>
      <c r="I325" s="4" t="s">
        <v>143</v>
      </c>
    </row>
    <row r="326" spans="1:9" ht="9.9499999999999993" customHeight="1" x14ac:dyDescent="0.2">
      <c r="A326" s="11" t="s">
        <v>0</v>
      </c>
      <c r="B326" s="15">
        <f>B328+B364+B368</f>
        <v>1189</v>
      </c>
      <c r="C326" s="15">
        <f>C328+C364+C368</f>
        <v>24065</v>
      </c>
      <c r="D326" s="35">
        <f>D328+D364+D368</f>
        <v>224719.24799999999</v>
      </c>
      <c r="E326" s="3"/>
      <c r="F326" s="11" t="s">
        <v>0</v>
      </c>
      <c r="G326" s="15">
        <f>G328+G364+G368</f>
        <v>150768</v>
      </c>
      <c r="H326" s="15">
        <f>H328+H364+H368</f>
        <v>2576538</v>
      </c>
      <c r="I326" s="35">
        <f>I328+I364+I368</f>
        <v>38795563.137000002</v>
      </c>
    </row>
    <row r="327" spans="1:9" ht="9.9499999999999993" customHeight="1" x14ac:dyDescent="0.2">
      <c r="A327" s="5"/>
      <c r="B327" s="4"/>
      <c r="C327" s="4"/>
      <c r="D327" s="4"/>
      <c r="E327" s="3"/>
      <c r="F327" s="5"/>
      <c r="G327" s="4"/>
      <c r="H327" s="4"/>
      <c r="I327" s="4"/>
    </row>
    <row r="328" spans="1:9" ht="9.9499999999999993" customHeight="1" x14ac:dyDescent="0.2">
      <c r="A328" s="11" t="s">
        <v>138</v>
      </c>
      <c r="B328" s="12">
        <f>B330+B338</f>
        <v>1138</v>
      </c>
      <c r="C328" s="12">
        <f>C330+C338</f>
        <v>20014</v>
      </c>
      <c r="D328" s="36">
        <f>D330+D338</f>
        <v>179065.04</v>
      </c>
      <c r="E328" s="3"/>
      <c r="F328" s="11" t="s">
        <v>138</v>
      </c>
      <c r="G328" s="12">
        <f>G330+G338</f>
        <v>149466</v>
      </c>
      <c r="H328" s="12">
        <f>H330+H338</f>
        <v>2278809</v>
      </c>
      <c r="I328" s="36">
        <f>I330+I338</f>
        <v>34665069.270999998</v>
      </c>
    </row>
    <row r="329" spans="1:9" ht="3.95" customHeight="1" x14ac:dyDescent="0.2">
      <c r="A329" s="3"/>
      <c r="B329" s="7"/>
      <c r="C329" s="7"/>
      <c r="D329" s="7"/>
      <c r="E329" s="3"/>
      <c r="F329" s="3"/>
      <c r="G329" s="7"/>
      <c r="H329" s="7"/>
      <c r="I329" s="7"/>
    </row>
    <row r="330" spans="1:9" ht="9.9499999999999993" customHeight="1" x14ac:dyDescent="0.2">
      <c r="A330" s="5" t="s">
        <v>8</v>
      </c>
      <c r="B330" s="6">
        <f>B331+B334+B336</f>
        <v>193</v>
      </c>
      <c r="C330" s="6">
        <f>C331+C334+C336</f>
        <v>3985</v>
      </c>
      <c r="D330" s="37">
        <f>D331+D334+D336</f>
        <v>46569.942000000003</v>
      </c>
      <c r="E330" s="3"/>
      <c r="F330" s="5" t="s">
        <v>8</v>
      </c>
      <c r="G330" s="6">
        <f>G331+G334+G336</f>
        <v>18438</v>
      </c>
      <c r="H330" s="6">
        <f>H331+H334+H336</f>
        <v>261954</v>
      </c>
      <c r="I330" s="37">
        <f>I331+I334+I336</f>
        <v>4453940.0710000005</v>
      </c>
    </row>
    <row r="331" spans="1:9" ht="9.9499999999999993" customHeight="1" x14ac:dyDescent="0.2">
      <c r="A331" s="8" t="s">
        <v>6</v>
      </c>
      <c r="B331" s="6">
        <f>SUM(B332:B333)</f>
        <v>25</v>
      </c>
      <c r="C331" s="6">
        <f>SUM(C332:C333)</f>
        <v>76</v>
      </c>
      <c r="D331" s="37">
        <f>SUM(D332:D333)</f>
        <v>978.33799999999997</v>
      </c>
      <c r="E331" s="3"/>
      <c r="F331" s="8" t="s">
        <v>6</v>
      </c>
      <c r="G331" s="6">
        <f>SUM(G332:G333)</f>
        <v>96</v>
      </c>
      <c r="H331" s="6">
        <f>SUM(H332:H333)</f>
        <v>1147</v>
      </c>
      <c r="I331" s="37">
        <f>SUM(I332:I333)</f>
        <v>18569.366999999998</v>
      </c>
    </row>
    <row r="332" spans="1:9" ht="9.9499999999999993" customHeight="1" x14ac:dyDescent="0.2">
      <c r="A332" s="9" t="s">
        <v>12</v>
      </c>
      <c r="B332" s="30">
        <v>18</v>
      </c>
      <c r="C332" s="30">
        <v>48</v>
      </c>
      <c r="D332" s="38">
        <v>507.89400000000001</v>
      </c>
      <c r="E332" s="3"/>
      <c r="F332" s="9" t="s">
        <v>12</v>
      </c>
      <c r="G332" s="30">
        <v>57</v>
      </c>
      <c r="H332" s="30">
        <v>681</v>
      </c>
      <c r="I332" s="38">
        <v>7922.37</v>
      </c>
    </row>
    <row r="333" spans="1:9" ht="9.9499999999999993" customHeight="1" x14ac:dyDescent="0.2">
      <c r="A333" s="9" t="s">
        <v>144</v>
      </c>
      <c r="B333" s="30">
        <v>7</v>
      </c>
      <c r="C333" s="30">
        <v>28</v>
      </c>
      <c r="D333" s="38">
        <v>470.44400000000002</v>
      </c>
      <c r="E333" s="3"/>
      <c r="F333" s="9" t="s">
        <v>144</v>
      </c>
      <c r="G333" s="30">
        <v>39</v>
      </c>
      <c r="H333" s="30">
        <v>466</v>
      </c>
      <c r="I333" s="38">
        <v>10646.996999999999</v>
      </c>
    </row>
    <row r="334" spans="1:9" ht="9.9499999999999993" customHeight="1" x14ac:dyDescent="0.2">
      <c r="A334" s="8" t="s">
        <v>1</v>
      </c>
      <c r="B334" s="31">
        <f>B335</f>
        <v>120</v>
      </c>
      <c r="C334" s="31">
        <f>C335</f>
        <v>919</v>
      </c>
      <c r="D334" s="37">
        <f>D335</f>
        <v>10452.929</v>
      </c>
      <c r="E334" s="3"/>
      <c r="F334" s="8" t="s">
        <v>1</v>
      </c>
      <c r="G334" s="31">
        <f>G335</f>
        <v>12104</v>
      </c>
      <c r="H334" s="31">
        <f>H335</f>
        <v>75638</v>
      </c>
      <c r="I334" s="37">
        <f>I335</f>
        <v>1435528.713</v>
      </c>
    </row>
    <row r="335" spans="1:9" ht="9.9499999999999993" customHeight="1" x14ac:dyDescent="0.2">
      <c r="A335" s="9" t="s">
        <v>13</v>
      </c>
      <c r="B335" s="30">
        <v>120</v>
      </c>
      <c r="C335" s="30">
        <v>919</v>
      </c>
      <c r="D335" s="38">
        <v>10452.929</v>
      </c>
      <c r="E335" s="3"/>
      <c r="F335" s="9" t="s">
        <v>13</v>
      </c>
      <c r="G335" s="30">
        <v>12104</v>
      </c>
      <c r="H335" s="30">
        <v>75638</v>
      </c>
      <c r="I335" s="38">
        <v>1435528.713</v>
      </c>
    </row>
    <row r="336" spans="1:9" ht="9.9499999999999993" customHeight="1" x14ac:dyDescent="0.2">
      <c r="A336" s="8" t="s">
        <v>2</v>
      </c>
      <c r="B336" s="31">
        <f>B337</f>
        <v>48</v>
      </c>
      <c r="C336" s="31">
        <f>C337</f>
        <v>2990</v>
      </c>
      <c r="D336" s="37">
        <f>D337</f>
        <v>35138.675000000003</v>
      </c>
      <c r="E336" s="3"/>
      <c r="F336" s="8" t="s">
        <v>2</v>
      </c>
      <c r="G336" s="31">
        <f>G337</f>
        <v>6238</v>
      </c>
      <c r="H336" s="31">
        <f>H337</f>
        <v>185169</v>
      </c>
      <c r="I336" s="37">
        <f>I337</f>
        <v>2999841.9909999999</v>
      </c>
    </row>
    <row r="337" spans="1:9" ht="9.9499999999999993" customHeight="1" x14ac:dyDescent="0.2">
      <c r="A337" s="9" t="s">
        <v>14</v>
      </c>
      <c r="B337" s="30">
        <v>48</v>
      </c>
      <c r="C337" s="30">
        <v>2990</v>
      </c>
      <c r="D337" s="38">
        <v>35138.675000000003</v>
      </c>
      <c r="E337" s="3"/>
      <c r="F337" s="9" t="s">
        <v>14</v>
      </c>
      <c r="G337" s="30">
        <v>6238</v>
      </c>
      <c r="H337" s="30">
        <v>185169</v>
      </c>
      <c r="I337" s="38">
        <v>2999841.9909999999</v>
      </c>
    </row>
    <row r="338" spans="1:9" ht="9.9499999999999993" customHeight="1" x14ac:dyDescent="0.2">
      <c r="A338" s="5" t="s">
        <v>29</v>
      </c>
      <c r="B338" s="31">
        <f>B339+B344+B346+B349+B353+B356+B359+B361</f>
        <v>945</v>
      </c>
      <c r="C338" s="31">
        <f>C339+C344+C346+C349+C353+C356+C359+C361</f>
        <v>16029</v>
      </c>
      <c r="D338" s="37">
        <f>D339+D344+D346+D349+D353+D356+D359+D361</f>
        <v>132495.098</v>
      </c>
      <c r="E338" s="3"/>
      <c r="F338" s="5" t="s">
        <v>29</v>
      </c>
      <c r="G338" s="31">
        <f>G339+G344+G346+G349+G353+G356+G359+G361</f>
        <v>131028</v>
      </c>
      <c r="H338" s="31">
        <f>H339+H344+H346+H349+H353+H356+H359+H361</f>
        <v>2016855</v>
      </c>
      <c r="I338" s="37">
        <f>I339+I344+I346+I349+I353+I356+I359+I361</f>
        <v>30211129.199999999</v>
      </c>
    </row>
    <row r="339" spans="1:9" ht="9.9499999999999993" customHeight="1" x14ac:dyDescent="0.2">
      <c r="A339" s="8" t="s">
        <v>7</v>
      </c>
      <c r="B339" s="31">
        <f>SUM(B340:B343)</f>
        <v>254</v>
      </c>
      <c r="C339" s="31">
        <f>SUM(C340:C343)</f>
        <v>3590</v>
      </c>
      <c r="D339" s="37">
        <f>SUM(D340:D343)</f>
        <v>29847.916999999998</v>
      </c>
      <c r="E339" s="3"/>
      <c r="F339" s="8" t="s">
        <v>7</v>
      </c>
      <c r="G339" s="31">
        <f>SUM(G340:G343)</f>
        <v>29571</v>
      </c>
      <c r="H339" s="31">
        <f>SUM(H340:H343)</f>
        <v>472091</v>
      </c>
      <c r="I339" s="37">
        <f>SUM(I340:I343)</f>
        <v>5810108.676</v>
      </c>
    </row>
    <row r="340" spans="1:9" ht="9.9499999999999993" customHeight="1" x14ac:dyDescent="0.2">
      <c r="A340" s="9" t="s">
        <v>15</v>
      </c>
      <c r="B340" s="30">
        <v>55</v>
      </c>
      <c r="C340" s="30">
        <v>677</v>
      </c>
      <c r="D340" s="38">
        <v>8044.6639999999998</v>
      </c>
      <c r="E340" s="3"/>
      <c r="F340" s="9" t="s">
        <v>15</v>
      </c>
      <c r="G340" s="30">
        <v>7919</v>
      </c>
      <c r="H340" s="30">
        <v>104485</v>
      </c>
      <c r="I340" s="38">
        <v>2069632.2379999999</v>
      </c>
    </row>
    <row r="341" spans="1:9" ht="9.9499999999999993" customHeight="1" x14ac:dyDescent="0.2">
      <c r="A341" s="9" t="s">
        <v>16</v>
      </c>
      <c r="B341" s="30">
        <v>154</v>
      </c>
      <c r="C341" s="30">
        <v>2446</v>
      </c>
      <c r="D341" s="38">
        <v>15284.907999999999</v>
      </c>
      <c r="E341" s="3"/>
      <c r="F341" s="9" t="s">
        <v>16</v>
      </c>
      <c r="G341" s="30">
        <v>14309</v>
      </c>
      <c r="H341" s="30">
        <v>239690</v>
      </c>
      <c r="I341" s="38">
        <v>1851254.0870000001</v>
      </c>
    </row>
    <row r="342" spans="1:9" ht="9.9499999999999993" customHeight="1" x14ac:dyDescent="0.2">
      <c r="A342" s="9" t="s">
        <v>17</v>
      </c>
      <c r="B342" s="30">
        <v>39</v>
      </c>
      <c r="C342" s="30">
        <v>315</v>
      </c>
      <c r="D342" s="38">
        <v>2860.942</v>
      </c>
      <c r="E342" s="3"/>
      <c r="F342" s="9" t="s">
        <v>17</v>
      </c>
      <c r="G342" s="30">
        <v>7260</v>
      </c>
      <c r="H342" s="30">
        <v>123259</v>
      </c>
      <c r="I342" s="38">
        <v>1773487.21</v>
      </c>
    </row>
    <row r="343" spans="1:9" ht="9.9499999999999993" customHeight="1" x14ac:dyDescent="0.2">
      <c r="A343" s="9" t="s">
        <v>18</v>
      </c>
      <c r="B343" s="30">
        <v>6</v>
      </c>
      <c r="C343" s="30">
        <v>152</v>
      </c>
      <c r="D343" s="38">
        <v>3657.4029999999998</v>
      </c>
      <c r="E343" s="3"/>
      <c r="F343" s="9" t="s">
        <v>18</v>
      </c>
      <c r="G343" s="30">
        <v>83</v>
      </c>
      <c r="H343" s="30">
        <v>4657</v>
      </c>
      <c r="I343" s="38">
        <v>115735.141</v>
      </c>
    </row>
    <row r="344" spans="1:9" ht="9.9499999999999993" customHeight="1" x14ac:dyDescent="0.2">
      <c r="A344" s="8" t="s">
        <v>3</v>
      </c>
      <c r="B344" s="31">
        <f>B345</f>
        <v>14</v>
      </c>
      <c r="C344" s="31">
        <f>C345</f>
        <v>367</v>
      </c>
      <c r="D344" s="37">
        <f>D345</f>
        <v>5056.04</v>
      </c>
      <c r="E344" s="3"/>
      <c r="F344" s="8" t="s">
        <v>3</v>
      </c>
      <c r="G344" s="31">
        <f>G345</f>
        <v>2670</v>
      </c>
      <c r="H344" s="31">
        <f>H345</f>
        <v>52669</v>
      </c>
      <c r="I344" s="37">
        <f>I345</f>
        <v>1215932.8910000001</v>
      </c>
    </row>
    <row r="345" spans="1:9" ht="9.9499999999999993" customHeight="1" x14ac:dyDescent="0.2">
      <c r="A345" s="9" t="s">
        <v>19</v>
      </c>
      <c r="B345" s="30">
        <v>14</v>
      </c>
      <c r="C345" s="30">
        <v>367</v>
      </c>
      <c r="D345" s="38">
        <v>5056.04</v>
      </c>
      <c r="E345" s="3"/>
      <c r="F345" s="9" t="s">
        <v>19</v>
      </c>
      <c r="G345" s="30">
        <v>2670</v>
      </c>
      <c r="H345" s="30">
        <v>52669</v>
      </c>
      <c r="I345" s="38">
        <v>1215932.8910000001</v>
      </c>
    </row>
    <row r="346" spans="1:9" ht="9.9499999999999993" customHeight="1" x14ac:dyDescent="0.2">
      <c r="A346" s="8" t="s">
        <v>9</v>
      </c>
      <c r="B346" s="31">
        <f>SUM(B347:B348)</f>
        <v>115</v>
      </c>
      <c r="C346" s="31">
        <f>SUM(C347:C348)</f>
        <v>817</v>
      </c>
      <c r="D346" s="37">
        <f>SUM(D347:D348)</f>
        <v>8931.9159999999993</v>
      </c>
      <c r="E346" s="3"/>
      <c r="F346" s="8" t="s">
        <v>9</v>
      </c>
      <c r="G346" s="31">
        <f>SUM(G347:G348)</f>
        <v>14965</v>
      </c>
      <c r="H346" s="31">
        <f>SUM(H347:H348)</f>
        <v>193360</v>
      </c>
      <c r="I346" s="37">
        <f>SUM(I347:I348)</f>
        <v>5098825.8870000001</v>
      </c>
    </row>
    <row r="347" spans="1:9" ht="9.9499999999999993" customHeight="1" x14ac:dyDescent="0.2">
      <c r="A347" s="9" t="s">
        <v>20</v>
      </c>
      <c r="B347" s="30">
        <v>69</v>
      </c>
      <c r="C347" s="30">
        <v>642</v>
      </c>
      <c r="D347" s="38">
        <v>7856.7309999999998</v>
      </c>
      <c r="E347" s="3"/>
      <c r="F347" s="9" t="s">
        <v>20</v>
      </c>
      <c r="G347" s="30">
        <v>8346</v>
      </c>
      <c r="H347" s="30">
        <v>148363</v>
      </c>
      <c r="I347" s="38">
        <v>4322471.4340000004</v>
      </c>
    </row>
    <row r="348" spans="1:9" ht="9.9499999999999993" customHeight="1" x14ac:dyDescent="0.2">
      <c r="A348" s="9" t="s">
        <v>21</v>
      </c>
      <c r="B348" s="30">
        <v>46</v>
      </c>
      <c r="C348" s="30">
        <v>175</v>
      </c>
      <c r="D348" s="38">
        <v>1075.1849999999999</v>
      </c>
      <c r="E348" s="3"/>
      <c r="F348" s="9" t="s">
        <v>21</v>
      </c>
      <c r="G348" s="30">
        <v>6619</v>
      </c>
      <c r="H348" s="30">
        <v>44997</v>
      </c>
      <c r="I348" s="38">
        <v>776354.45299999998</v>
      </c>
    </row>
    <row r="349" spans="1:9" ht="9.9499999999999993" customHeight="1" x14ac:dyDescent="0.2">
      <c r="A349" s="8" t="s">
        <v>10</v>
      </c>
      <c r="B349" s="31">
        <f>SUM(B350:B352)</f>
        <v>130</v>
      </c>
      <c r="C349" s="31">
        <f>SUM(C350:C352)</f>
        <v>3737</v>
      </c>
      <c r="D349" s="37">
        <f>SUM(D350:D352)</f>
        <v>28811.493999999999</v>
      </c>
      <c r="E349" s="3"/>
      <c r="F349" s="8" t="s">
        <v>10</v>
      </c>
      <c r="G349" s="31">
        <f>SUM(G350:G352)</f>
        <v>31947</v>
      </c>
      <c r="H349" s="31">
        <f>SUM(H350:H352)</f>
        <v>476939</v>
      </c>
      <c r="I349" s="37">
        <f>SUM(I350:I352)</f>
        <v>9075042.0389999989</v>
      </c>
    </row>
    <row r="350" spans="1:9" ht="9.9499999999999993" customHeight="1" x14ac:dyDescent="0.2">
      <c r="A350" s="9" t="s">
        <v>22</v>
      </c>
      <c r="B350" s="30">
        <v>60</v>
      </c>
      <c r="C350" s="30">
        <v>719</v>
      </c>
      <c r="D350" s="38">
        <v>4362.0680000000002</v>
      </c>
      <c r="E350" s="3"/>
      <c r="F350" s="9" t="s">
        <v>22</v>
      </c>
      <c r="G350" s="30">
        <v>23959</v>
      </c>
      <c r="H350" s="30">
        <v>222236</v>
      </c>
      <c r="I350" s="38">
        <v>5739386.6629999997</v>
      </c>
    </row>
    <row r="351" spans="1:9" ht="9.9499999999999993" customHeight="1" x14ac:dyDescent="0.2">
      <c r="A351" s="9" t="s">
        <v>23</v>
      </c>
      <c r="B351" s="30">
        <v>3</v>
      </c>
      <c r="C351" s="30">
        <v>476</v>
      </c>
      <c r="D351" s="38">
        <v>5199.2659999999996</v>
      </c>
      <c r="E351" s="3"/>
      <c r="F351" s="9" t="s">
        <v>23</v>
      </c>
      <c r="G351" s="30">
        <v>682</v>
      </c>
      <c r="H351" s="30">
        <v>44944</v>
      </c>
      <c r="I351" s="38">
        <v>1318672.9709999999</v>
      </c>
    </row>
    <row r="352" spans="1:9" ht="9.9499999999999993" customHeight="1" x14ac:dyDescent="0.2">
      <c r="A352" s="9" t="s">
        <v>145</v>
      </c>
      <c r="B352" s="30">
        <v>67</v>
      </c>
      <c r="C352" s="30">
        <v>2542</v>
      </c>
      <c r="D352" s="38">
        <v>19250.16</v>
      </c>
      <c r="E352" s="3"/>
      <c r="F352" s="9" t="s">
        <v>145</v>
      </c>
      <c r="G352" s="30">
        <v>7306</v>
      </c>
      <c r="H352" s="30">
        <v>209759</v>
      </c>
      <c r="I352" s="38">
        <v>2016982.405</v>
      </c>
    </row>
    <row r="353" spans="1:9" ht="9.9499999999999993" customHeight="1" x14ac:dyDescent="0.2">
      <c r="A353" s="8" t="s">
        <v>146</v>
      </c>
      <c r="B353" s="31">
        <f>SUM(B354:B355)</f>
        <v>154</v>
      </c>
      <c r="C353" s="31">
        <f>SUM(C354:C355)</f>
        <v>4759</v>
      </c>
      <c r="D353" s="37">
        <f>SUM(D354:D355)</f>
        <v>49520.948000000004</v>
      </c>
      <c r="E353" s="3"/>
      <c r="F353" s="8" t="s">
        <v>146</v>
      </c>
      <c r="G353" s="31">
        <f>SUM(G354:G355)</f>
        <v>16198</v>
      </c>
      <c r="H353" s="31">
        <f>SUM(H354:H355)</f>
        <v>439190</v>
      </c>
      <c r="I353" s="37">
        <f>SUM(I354:I355)</f>
        <v>5793082.415</v>
      </c>
    </row>
    <row r="354" spans="1:9" ht="9.9499999999999993" customHeight="1" x14ac:dyDescent="0.2">
      <c r="A354" s="9" t="s">
        <v>24</v>
      </c>
      <c r="B354" s="30">
        <v>11</v>
      </c>
      <c r="C354" s="30">
        <v>127</v>
      </c>
      <c r="D354" s="38">
        <v>385.93200000000002</v>
      </c>
      <c r="E354" s="3"/>
      <c r="F354" s="9" t="s">
        <v>24</v>
      </c>
      <c r="G354" s="30">
        <v>2320</v>
      </c>
      <c r="H354" s="30">
        <v>90513</v>
      </c>
      <c r="I354" s="38">
        <v>1357681.76</v>
      </c>
    </row>
    <row r="355" spans="1:9" ht="9.9499999999999993" customHeight="1" x14ac:dyDescent="0.2">
      <c r="A355" s="9" t="s">
        <v>25</v>
      </c>
      <c r="B355" s="30">
        <v>143</v>
      </c>
      <c r="C355" s="30">
        <v>4632</v>
      </c>
      <c r="D355" s="38">
        <v>49135.016000000003</v>
      </c>
      <c r="E355" s="3"/>
      <c r="F355" s="9" t="s">
        <v>25</v>
      </c>
      <c r="G355" s="30">
        <v>13878</v>
      </c>
      <c r="H355" s="30">
        <v>348677</v>
      </c>
      <c r="I355" s="38">
        <v>4435400.6550000003</v>
      </c>
    </row>
    <row r="356" spans="1:9" ht="9.9499999999999993" customHeight="1" x14ac:dyDescent="0.2">
      <c r="A356" s="8" t="s">
        <v>11</v>
      </c>
      <c r="B356" s="31">
        <f>SUM(B357:B358)</f>
        <v>132</v>
      </c>
      <c r="C356" s="31">
        <f>SUM(C357:C358)</f>
        <v>2184</v>
      </c>
      <c r="D356" s="37">
        <f>SUM(D357:D358)</f>
        <v>7128.0550000000003</v>
      </c>
      <c r="E356" s="3"/>
      <c r="F356" s="8" t="s">
        <v>11</v>
      </c>
      <c r="G356" s="31">
        <f>SUM(G357:G358)</f>
        <v>14003</v>
      </c>
      <c r="H356" s="31">
        <f>SUM(H357:H358)</f>
        <v>282337</v>
      </c>
      <c r="I356" s="37">
        <f>SUM(I357:I358)</f>
        <v>2031452.253</v>
      </c>
    </row>
    <row r="357" spans="1:9" ht="9.9499999999999993" customHeight="1" x14ac:dyDescent="0.2">
      <c r="A357" s="9" t="s">
        <v>26</v>
      </c>
      <c r="B357" s="30">
        <v>14</v>
      </c>
      <c r="C357" s="30">
        <v>122</v>
      </c>
      <c r="D357" s="38">
        <v>617.779</v>
      </c>
      <c r="E357" s="3"/>
      <c r="F357" s="9" t="s">
        <v>26</v>
      </c>
      <c r="G357" s="30">
        <v>2103</v>
      </c>
      <c r="H357" s="30">
        <v>44320</v>
      </c>
      <c r="I357" s="38">
        <v>519467.81199999998</v>
      </c>
    </row>
    <row r="358" spans="1:9" ht="9.9499999999999993" customHeight="1" x14ac:dyDescent="0.2">
      <c r="A358" s="9" t="s">
        <v>147</v>
      </c>
      <c r="B358" s="30">
        <v>118</v>
      </c>
      <c r="C358" s="30">
        <v>2062</v>
      </c>
      <c r="D358" s="38">
        <v>6510.2759999999998</v>
      </c>
      <c r="E358" s="3"/>
      <c r="F358" s="9" t="s">
        <v>147</v>
      </c>
      <c r="G358" s="30">
        <v>11900</v>
      </c>
      <c r="H358" s="30">
        <v>238017</v>
      </c>
      <c r="I358" s="38">
        <v>1511984.4410000001</v>
      </c>
    </row>
    <row r="359" spans="1:9" ht="9.9499999999999993" customHeight="1" x14ac:dyDescent="0.2">
      <c r="A359" s="8" t="s">
        <v>4</v>
      </c>
      <c r="B359" s="31">
        <f>B360</f>
        <v>135</v>
      </c>
      <c r="C359" s="31">
        <f>C360</f>
        <v>545</v>
      </c>
      <c r="D359" s="37">
        <f>D360</f>
        <v>3102.058</v>
      </c>
      <c r="E359" s="3"/>
      <c r="F359" s="8" t="s">
        <v>4</v>
      </c>
      <c r="G359" s="31">
        <f>G360</f>
        <v>17032</v>
      </c>
      <c r="H359" s="31">
        <f>H360</f>
        <v>96115</v>
      </c>
      <c r="I359" s="37">
        <f>I360</f>
        <v>1157188.423</v>
      </c>
    </row>
    <row r="360" spans="1:9" ht="9.9499999999999993" customHeight="1" x14ac:dyDescent="0.2">
      <c r="A360" s="9" t="s">
        <v>27</v>
      </c>
      <c r="B360" s="30">
        <v>135</v>
      </c>
      <c r="C360" s="30">
        <v>545</v>
      </c>
      <c r="D360" s="38">
        <v>3102.058</v>
      </c>
      <c r="E360" s="3"/>
      <c r="F360" s="9" t="s">
        <v>27</v>
      </c>
      <c r="G360" s="30">
        <v>17032</v>
      </c>
      <c r="H360" s="30">
        <v>96115</v>
      </c>
      <c r="I360" s="38">
        <v>1157188.423</v>
      </c>
    </row>
    <row r="361" spans="1:9" ht="9.9499999999999993" customHeight="1" x14ac:dyDescent="0.2">
      <c r="A361" s="8" t="s">
        <v>5</v>
      </c>
      <c r="B361" s="31">
        <f>B362</f>
        <v>11</v>
      </c>
      <c r="C361" s="31">
        <f>C362</f>
        <v>30</v>
      </c>
      <c r="D361" s="37">
        <f>D362</f>
        <v>96.67</v>
      </c>
      <c r="E361" s="3"/>
      <c r="F361" s="8" t="s">
        <v>5</v>
      </c>
      <c r="G361" s="31">
        <f>G362</f>
        <v>4642</v>
      </c>
      <c r="H361" s="31">
        <f>H362</f>
        <v>4154</v>
      </c>
      <c r="I361" s="37">
        <f>I362</f>
        <v>29496.616000000002</v>
      </c>
    </row>
    <row r="362" spans="1:9" ht="9.9499999999999993" customHeight="1" x14ac:dyDescent="0.2">
      <c r="A362" s="9" t="s">
        <v>28</v>
      </c>
      <c r="B362" s="30">
        <v>11</v>
      </c>
      <c r="C362" s="30">
        <v>30</v>
      </c>
      <c r="D362" s="38">
        <v>96.67</v>
      </c>
      <c r="E362" s="3"/>
      <c r="F362" s="9" t="s">
        <v>28</v>
      </c>
      <c r="G362" s="30">
        <v>4642</v>
      </c>
      <c r="H362" s="30">
        <v>4154</v>
      </c>
      <c r="I362" s="38">
        <v>29496.616000000002</v>
      </c>
    </row>
    <row r="363" spans="1:9" ht="9.9499999999999993" customHeight="1" x14ac:dyDescent="0.2">
      <c r="A363" s="9"/>
      <c r="B363" s="30"/>
      <c r="C363" s="30"/>
      <c r="D363" s="7"/>
      <c r="E363" s="3"/>
      <c r="F363" s="9"/>
      <c r="G363" s="30"/>
      <c r="H363" s="30"/>
      <c r="I363" s="7"/>
    </row>
    <row r="364" spans="1:9" ht="9.9499999999999993" customHeight="1" x14ac:dyDescent="0.2">
      <c r="A364" s="13" t="s">
        <v>139</v>
      </c>
      <c r="B364" s="32">
        <f>SUM(B365:B366)</f>
        <v>38</v>
      </c>
      <c r="C364" s="32">
        <f>SUM(C365:C366)</f>
        <v>3905</v>
      </c>
      <c r="D364" s="35">
        <f>SUM(D365:D366)</f>
        <v>43588.743000000002</v>
      </c>
      <c r="E364" s="3"/>
      <c r="F364" s="13" t="s">
        <v>139</v>
      </c>
      <c r="G364" s="32">
        <f>SUM(G365:G366)</f>
        <v>1015</v>
      </c>
      <c r="H364" s="32">
        <f>SUM(H365:H366)</f>
        <v>259673</v>
      </c>
      <c r="I364" s="35">
        <f>SUM(I365:I366)</f>
        <v>3307417.3990000002</v>
      </c>
    </row>
    <row r="365" spans="1:9" ht="9.9499999999999993" customHeight="1" x14ac:dyDescent="0.2">
      <c r="A365" s="14" t="s">
        <v>140</v>
      </c>
      <c r="B365" s="30">
        <v>1</v>
      </c>
      <c r="C365" s="30">
        <v>1387</v>
      </c>
      <c r="D365" s="38">
        <v>19270.8</v>
      </c>
      <c r="E365" s="3"/>
      <c r="F365" s="14" t="s">
        <v>140</v>
      </c>
      <c r="G365" s="30">
        <v>12</v>
      </c>
      <c r="H365" s="30">
        <v>19613</v>
      </c>
      <c r="I365" s="38">
        <v>350105.80499999999</v>
      </c>
    </row>
    <row r="366" spans="1:9" ht="9.9499999999999993" customHeight="1" x14ac:dyDescent="0.2">
      <c r="A366" s="14" t="s">
        <v>141</v>
      </c>
      <c r="B366" s="30">
        <v>37</v>
      </c>
      <c r="C366" s="30">
        <v>2518</v>
      </c>
      <c r="D366" s="38">
        <v>24317.942999999999</v>
      </c>
      <c r="E366" s="3"/>
      <c r="F366" s="14" t="s">
        <v>141</v>
      </c>
      <c r="G366" s="30">
        <v>1003</v>
      </c>
      <c r="H366" s="30">
        <v>240060</v>
      </c>
      <c r="I366" s="38">
        <v>2957311.594</v>
      </c>
    </row>
    <row r="367" spans="1:9" ht="9.9499999999999993" customHeight="1" x14ac:dyDescent="0.2">
      <c r="A367" s="9"/>
      <c r="B367" s="33"/>
      <c r="C367" s="33"/>
      <c r="D367" s="16"/>
      <c r="E367" s="3"/>
      <c r="F367" s="9"/>
      <c r="G367" s="33"/>
      <c r="H367" s="33"/>
      <c r="I367" s="16"/>
    </row>
    <row r="368" spans="1:9" ht="9.9499999999999993" customHeight="1" x14ac:dyDescent="0.2">
      <c r="A368" s="13" t="s">
        <v>142</v>
      </c>
      <c r="B368" s="34">
        <v>13</v>
      </c>
      <c r="C368" s="34">
        <v>146</v>
      </c>
      <c r="D368" s="39">
        <v>2065.4650000000001</v>
      </c>
      <c r="E368" s="3"/>
      <c r="F368" s="13" t="s">
        <v>142</v>
      </c>
      <c r="G368" s="34">
        <v>287</v>
      </c>
      <c r="H368" s="34">
        <v>38056</v>
      </c>
      <c r="I368" s="39">
        <v>823076.46699999995</v>
      </c>
    </row>
    <row r="369" spans="1:9" s="10" customFormat="1" ht="11.85" customHeight="1" x14ac:dyDescent="0.2">
      <c r="A369" s="1" t="s">
        <v>47</v>
      </c>
      <c r="B369" s="17"/>
      <c r="C369" s="17"/>
      <c r="D369" s="17"/>
      <c r="F369" s="1" t="s">
        <v>48</v>
      </c>
      <c r="G369" s="17"/>
      <c r="H369" s="17"/>
      <c r="I369" s="17"/>
    </row>
    <row r="370" spans="1:9" ht="9.9499999999999993" customHeight="1" x14ac:dyDescent="0.2">
      <c r="A370" s="3"/>
      <c r="B370" s="4" t="s">
        <v>135</v>
      </c>
      <c r="C370" s="4" t="s">
        <v>135</v>
      </c>
      <c r="D370" s="4" t="s">
        <v>137</v>
      </c>
      <c r="E370" s="3"/>
      <c r="F370" s="3"/>
      <c r="G370" s="4" t="s">
        <v>135</v>
      </c>
      <c r="H370" s="4" t="s">
        <v>135</v>
      </c>
      <c r="I370" s="4" t="s">
        <v>137</v>
      </c>
    </row>
    <row r="371" spans="1:9" ht="9.9499999999999993" customHeight="1" x14ac:dyDescent="0.2">
      <c r="A371" s="5"/>
      <c r="B371" s="4" t="s">
        <v>136</v>
      </c>
      <c r="C371" s="4" t="s">
        <v>32</v>
      </c>
      <c r="D371" s="4" t="s">
        <v>143</v>
      </c>
      <c r="E371" s="3"/>
      <c r="F371" s="5"/>
      <c r="G371" s="4" t="s">
        <v>136</v>
      </c>
      <c r="H371" s="4" t="s">
        <v>32</v>
      </c>
      <c r="I371" s="4" t="s">
        <v>143</v>
      </c>
    </row>
    <row r="372" spans="1:9" ht="9.9499999999999993" customHeight="1" x14ac:dyDescent="0.2">
      <c r="A372" s="11" t="s">
        <v>0</v>
      </c>
      <c r="B372" s="15">
        <f>B374+B410+B414</f>
        <v>442</v>
      </c>
      <c r="C372" s="15">
        <f>C374+C410+C414</f>
        <v>7028</v>
      </c>
      <c r="D372" s="35">
        <f>D374+D410+D414</f>
        <v>78669.335999999996</v>
      </c>
      <c r="E372" s="3"/>
      <c r="F372" s="11" t="s">
        <v>0</v>
      </c>
      <c r="G372" s="15">
        <f>G374+G410+G414</f>
        <v>214</v>
      </c>
      <c r="H372" s="15">
        <f>H374+H410+H414</f>
        <v>2542</v>
      </c>
      <c r="I372" s="35">
        <f>I374+I410+I414</f>
        <v>20047.781999999999</v>
      </c>
    </row>
    <row r="373" spans="1:9" ht="9.9499999999999993" customHeight="1" x14ac:dyDescent="0.2">
      <c r="A373" s="5"/>
      <c r="B373" s="4"/>
      <c r="C373" s="4"/>
      <c r="D373" s="4"/>
      <c r="E373" s="3"/>
      <c r="F373" s="5"/>
      <c r="G373" s="4"/>
      <c r="H373" s="4"/>
      <c r="I373" s="4"/>
    </row>
    <row r="374" spans="1:9" ht="9.9499999999999993" customHeight="1" x14ac:dyDescent="0.2">
      <c r="A374" s="11" t="s">
        <v>138</v>
      </c>
      <c r="B374" s="12">
        <f>B376+B384</f>
        <v>393</v>
      </c>
      <c r="C374" s="12">
        <f>C376+C384</f>
        <v>5403</v>
      </c>
      <c r="D374" s="36">
        <f>D376+D384</f>
        <v>63873.148999999998</v>
      </c>
      <c r="E374" s="3"/>
      <c r="F374" s="11" t="s">
        <v>138</v>
      </c>
      <c r="G374" s="12">
        <f>G376+G384</f>
        <v>184</v>
      </c>
      <c r="H374" s="12">
        <f>H376+H384</f>
        <v>2136</v>
      </c>
      <c r="I374" s="36">
        <f>I376+I384</f>
        <v>16577.514999999999</v>
      </c>
    </row>
    <row r="375" spans="1:9" ht="3.95" customHeight="1" x14ac:dyDescent="0.2">
      <c r="A375" s="3"/>
      <c r="B375" s="7"/>
      <c r="C375" s="7"/>
      <c r="D375" s="7"/>
      <c r="E375" s="3"/>
      <c r="F375" s="3"/>
      <c r="G375" s="7"/>
      <c r="H375" s="7"/>
      <c r="I375" s="7"/>
    </row>
    <row r="376" spans="1:9" ht="9.9499999999999993" customHeight="1" x14ac:dyDescent="0.2">
      <c r="A376" s="5" t="s">
        <v>8</v>
      </c>
      <c r="B376" s="6">
        <f>B377+B380+B382</f>
        <v>92</v>
      </c>
      <c r="C376" s="6">
        <f>C377+C380+C382</f>
        <v>2207</v>
      </c>
      <c r="D376" s="37">
        <f>D377+D380+D382</f>
        <v>40302.839</v>
      </c>
      <c r="E376" s="3"/>
      <c r="F376" s="5" t="s">
        <v>8</v>
      </c>
      <c r="G376" s="6">
        <f>G377+G380+G382</f>
        <v>51</v>
      </c>
      <c r="H376" s="6">
        <f>H377+H380+H382</f>
        <v>735</v>
      </c>
      <c r="I376" s="37">
        <f>I377+I380+I382</f>
        <v>6620.2049999999999</v>
      </c>
    </row>
    <row r="377" spans="1:9" ht="9.9499999999999993" customHeight="1" x14ac:dyDescent="0.2">
      <c r="A377" s="8" t="s">
        <v>6</v>
      </c>
      <c r="B377" s="6">
        <f>SUM(B378:B379)</f>
        <v>37</v>
      </c>
      <c r="C377" s="6">
        <f>SUM(C378:C379)</f>
        <v>148</v>
      </c>
      <c r="D377" s="37">
        <f>SUM(D378:D379)</f>
        <v>1363.9159999999999</v>
      </c>
      <c r="E377" s="3"/>
      <c r="F377" s="8" t="s">
        <v>6</v>
      </c>
      <c r="G377" s="6">
        <f>SUM(G378:G379)</f>
        <v>10</v>
      </c>
      <c r="H377" s="6">
        <f>SUM(H378:H379)</f>
        <v>112</v>
      </c>
      <c r="I377" s="37">
        <f>SUM(I378:I379)</f>
        <v>1017.221</v>
      </c>
    </row>
    <row r="378" spans="1:9" ht="9.9499999999999993" customHeight="1" x14ac:dyDescent="0.2">
      <c r="A378" s="9" t="s">
        <v>12</v>
      </c>
      <c r="B378" s="30">
        <v>9</v>
      </c>
      <c r="C378" s="30">
        <v>28</v>
      </c>
      <c r="D378" s="38">
        <v>165.72399999999999</v>
      </c>
      <c r="E378" s="3"/>
      <c r="F378" s="9" t="s">
        <v>12</v>
      </c>
      <c r="G378" s="30">
        <v>7</v>
      </c>
      <c r="H378" s="30">
        <v>109</v>
      </c>
      <c r="I378" s="38">
        <v>1003.746</v>
      </c>
    </row>
    <row r="379" spans="1:9" ht="9.9499999999999993" customHeight="1" x14ac:dyDescent="0.2">
      <c r="A379" s="9" t="s">
        <v>144</v>
      </c>
      <c r="B379" s="30">
        <v>28</v>
      </c>
      <c r="C379" s="30">
        <v>120</v>
      </c>
      <c r="D379" s="38">
        <v>1198.192</v>
      </c>
      <c r="E379" s="3"/>
      <c r="F379" s="9" t="s">
        <v>144</v>
      </c>
      <c r="G379" s="30">
        <v>3</v>
      </c>
      <c r="H379" s="30">
        <v>3</v>
      </c>
      <c r="I379" s="38">
        <v>13.475</v>
      </c>
    </row>
    <row r="380" spans="1:9" ht="9.9499999999999993" customHeight="1" x14ac:dyDescent="0.2">
      <c r="A380" s="8" t="s">
        <v>1</v>
      </c>
      <c r="B380" s="31">
        <f>B381</f>
        <v>32</v>
      </c>
      <c r="C380" s="31">
        <f>C381</f>
        <v>293</v>
      </c>
      <c r="D380" s="37">
        <f>D381</f>
        <v>4249.8999999999996</v>
      </c>
      <c r="E380" s="3"/>
      <c r="F380" s="8" t="s">
        <v>1</v>
      </c>
      <c r="G380" s="31">
        <f>G381</f>
        <v>27</v>
      </c>
      <c r="H380" s="31">
        <f>H381</f>
        <v>63</v>
      </c>
      <c r="I380" s="37">
        <f>I381</f>
        <v>605.62699999999995</v>
      </c>
    </row>
    <row r="381" spans="1:9" ht="9.9499999999999993" customHeight="1" x14ac:dyDescent="0.2">
      <c r="A381" s="9" t="s">
        <v>13</v>
      </c>
      <c r="B381" s="30">
        <v>32</v>
      </c>
      <c r="C381" s="30">
        <v>293</v>
      </c>
      <c r="D381" s="38">
        <v>4249.8999999999996</v>
      </c>
      <c r="E381" s="3"/>
      <c r="F381" s="9" t="s">
        <v>13</v>
      </c>
      <c r="G381" s="30">
        <v>27</v>
      </c>
      <c r="H381" s="30">
        <v>63</v>
      </c>
      <c r="I381" s="38">
        <v>605.62699999999995</v>
      </c>
    </row>
    <row r="382" spans="1:9" ht="9.9499999999999993" customHeight="1" x14ac:dyDescent="0.2">
      <c r="A382" s="8" t="s">
        <v>2</v>
      </c>
      <c r="B382" s="31">
        <f>B383</f>
        <v>23</v>
      </c>
      <c r="C382" s="31">
        <f>C383</f>
        <v>1766</v>
      </c>
      <c r="D382" s="37">
        <f>D383</f>
        <v>34689.023000000001</v>
      </c>
      <c r="E382" s="3"/>
      <c r="F382" s="8" t="s">
        <v>2</v>
      </c>
      <c r="G382" s="31">
        <f>G383</f>
        <v>14</v>
      </c>
      <c r="H382" s="31">
        <f>H383</f>
        <v>560</v>
      </c>
      <c r="I382" s="37">
        <f>I383</f>
        <v>4997.357</v>
      </c>
    </row>
    <row r="383" spans="1:9" ht="9.9499999999999993" customHeight="1" x14ac:dyDescent="0.2">
      <c r="A383" s="9" t="s">
        <v>14</v>
      </c>
      <c r="B383" s="30">
        <v>23</v>
      </c>
      <c r="C383" s="30">
        <v>1766</v>
      </c>
      <c r="D383" s="38">
        <v>34689.023000000001</v>
      </c>
      <c r="E383" s="3"/>
      <c r="F383" s="9" t="s">
        <v>14</v>
      </c>
      <c r="G383" s="30">
        <v>14</v>
      </c>
      <c r="H383" s="30">
        <v>560</v>
      </c>
      <c r="I383" s="38">
        <v>4997.357</v>
      </c>
    </row>
    <row r="384" spans="1:9" ht="9.9499999999999993" customHeight="1" x14ac:dyDescent="0.2">
      <c r="A384" s="5" t="s">
        <v>29</v>
      </c>
      <c r="B384" s="31">
        <f>B385+B390+B392+B395+B399+B402+B405+B407</f>
        <v>301</v>
      </c>
      <c r="C384" s="31">
        <f>C385+C390+C392+C395+C399+C402+C405+C407</f>
        <v>3196</v>
      </c>
      <c r="D384" s="37">
        <f>D385+D390+D392+D395+D399+D402+D405+D407</f>
        <v>23570.309999999998</v>
      </c>
      <c r="E384" s="3"/>
      <c r="F384" s="5" t="s">
        <v>29</v>
      </c>
      <c r="G384" s="31">
        <f>G385+G390+G392+G395+G399+G402+G405+G407</f>
        <v>133</v>
      </c>
      <c r="H384" s="31">
        <f>H385+H390+H392+H395+H399+H402+H405+H407</f>
        <v>1401</v>
      </c>
      <c r="I384" s="37">
        <f>I385+I390+I392+I395+I399+I402+I405+I407</f>
        <v>9957.31</v>
      </c>
    </row>
    <row r="385" spans="1:9" ht="9.9499999999999993" customHeight="1" x14ac:dyDescent="0.2">
      <c r="A385" s="8" t="s">
        <v>7</v>
      </c>
      <c r="B385" s="31">
        <f>SUM(B386:B389)</f>
        <v>93</v>
      </c>
      <c r="C385" s="31">
        <f>SUM(C386:C389)</f>
        <v>1123</v>
      </c>
      <c r="D385" s="37">
        <f>SUM(D386:D389)</f>
        <v>8789.5789999999997</v>
      </c>
      <c r="E385" s="3"/>
      <c r="F385" s="8" t="s">
        <v>7</v>
      </c>
      <c r="G385" s="31">
        <f>SUM(G386:G389)</f>
        <v>54</v>
      </c>
      <c r="H385" s="31">
        <f>SUM(H386:H389)</f>
        <v>628</v>
      </c>
      <c r="I385" s="37">
        <f>SUM(I386:I389)</f>
        <v>5276.4810000000007</v>
      </c>
    </row>
    <row r="386" spans="1:9" ht="9.9499999999999993" customHeight="1" x14ac:dyDescent="0.2">
      <c r="A386" s="9" t="s">
        <v>15</v>
      </c>
      <c r="B386" s="30">
        <v>17</v>
      </c>
      <c r="C386" s="30">
        <v>191</v>
      </c>
      <c r="D386" s="38">
        <v>1996.454</v>
      </c>
      <c r="E386" s="3"/>
      <c r="F386" s="9" t="s">
        <v>15</v>
      </c>
      <c r="G386" s="30">
        <v>16</v>
      </c>
      <c r="H386" s="30">
        <v>188</v>
      </c>
      <c r="I386" s="38">
        <v>2030.9680000000001</v>
      </c>
    </row>
    <row r="387" spans="1:9" ht="9.9499999999999993" customHeight="1" x14ac:dyDescent="0.2">
      <c r="A387" s="9" t="s">
        <v>16</v>
      </c>
      <c r="B387" s="30">
        <v>61</v>
      </c>
      <c r="C387" s="30">
        <v>792</v>
      </c>
      <c r="D387" s="38">
        <v>4593.0609999999997</v>
      </c>
      <c r="E387" s="3"/>
      <c r="F387" s="9" t="s">
        <v>16</v>
      </c>
      <c r="G387" s="30">
        <v>27</v>
      </c>
      <c r="H387" s="30">
        <v>387</v>
      </c>
      <c r="I387" s="38">
        <v>2688.788</v>
      </c>
    </row>
    <row r="388" spans="1:9" ht="9.9499999999999993" customHeight="1" x14ac:dyDescent="0.2">
      <c r="A388" s="9" t="s">
        <v>17</v>
      </c>
      <c r="B388" s="30">
        <v>11</v>
      </c>
      <c r="C388" s="30">
        <v>110</v>
      </c>
      <c r="D388" s="38">
        <v>1598.943</v>
      </c>
      <c r="E388" s="3"/>
      <c r="F388" s="9" t="s">
        <v>17</v>
      </c>
      <c r="G388" s="30">
        <v>11</v>
      </c>
      <c r="H388" s="30">
        <v>53</v>
      </c>
      <c r="I388" s="38">
        <v>556.72500000000002</v>
      </c>
    </row>
    <row r="389" spans="1:9" ht="9.9499999999999993" customHeight="1" x14ac:dyDescent="0.2">
      <c r="A389" s="9" t="s">
        <v>18</v>
      </c>
      <c r="B389" s="30">
        <v>4</v>
      </c>
      <c r="C389" s="30">
        <v>30</v>
      </c>
      <c r="D389" s="38">
        <v>601.12099999999998</v>
      </c>
      <c r="E389" s="3"/>
      <c r="F389" s="9" t="s">
        <v>18</v>
      </c>
      <c r="G389" s="30">
        <v>0</v>
      </c>
      <c r="H389" s="30">
        <v>0</v>
      </c>
      <c r="I389" s="38">
        <v>0</v>
      </c>
    </row>
    <row r="390" spans="1:9" ht="9.9499999999999993" customHeight="1" x14ac:dyDescent="0.2">
      <c r="A390" s="8" t="s">
        <v>3</v>
      </c>
      <c r="B390" s="31">
        <f>B391</f>
        <v>6</v>
      </c>
      <c r="C390" s="31">
        <f>C391</f>
        <v>49</v>
      </c>
      <c r="D390" s="37">
        <f>D391</f>
        <v>282.26299999999998</v>
      </c>
      <c r="E390" s="3"/>
      <c r="F390" s="8" t="s">
        <v>3</v>
      </c>
      <c r="G390" s="31">
        <f>G391</f>
        <v>2</v>
      </c>
      <c r="H390" s="31">
        <f>H391</f>
        <v>3</v>
      </c>
      <c r="I390" s="37">
        <f>I391</f>
        <v>34.430999999999997</v>
      </c>
    </row>
    <row r="391" spans="1:9" ht="9.9499999999999993" customHeight="1" x14ac:dyDescent="0.2">
      <c r="A391" s="9" t="s">
        <v>19</v>
      </c>
      <c r="B391" s="30">
        <v>6</v>
      </c>
      <c r="C391" s="30">
        <v>49</v>
      </c>
      <c r="D391" s="38">
        <v>282.26299999999998</v>
      </c>
      <c r="E391" s="3"/>
      <c r="F391" s="9" t="s">
        <v>19</v>
      </c>
      <c r="G391" s="30">
        <v>2</v>
      </c>
      <c r="H391" s="30">
        <v>3</v>
      </c>
      <c r="I391" s="38">
        <v>34.430999999999997</v>
      </c>
    </row>
    <row r="392" spans="1:9" ht="9.9499999999999993" customHeight="1" x14ac:dyDescent="0.2">
      <c r="A392" s="8" t="s">
        <v>9</v>
      </c>
      <c r="B392" s="31">
        <f>SUM(B393:B394)</f>
        <v>38</v>
      </c>
      <c r="C392" s="31">
        <f>SUM(C393:C394)</f>
        <v>291</v>
      </c>
      <c r="D392" s="37">
        <f>SUM(D393:D394)</f>
        <v>2729.7080000000001</v>
      </c>
      <c r="E392" s="3"/>
      <c r="F392" s="8" t="s">
        <v>9</v>
      </c>
      <c r="G392" s="31">
        <f>SUM(G393:G394)</f>
        <v>13</v>
      </c>
      <c r="H392" s="31">
        <f>SUM(H393:H394)</f>
        <v>124</v>
      </c>
      <c r="I392" s="37">
        <f>SUM(I393:I394)</f>
        <v>1192.8209999999999</v>
      </c>
    </row>
    <row r="393" spans="1:9" ht="9.9499999999999993" customHeight="1" x14ac:dyDescent="0.2">
      <c r="A393" s="9" t="s">
        <v>20</v>
      </c>
      <c r="B393" s="30">
        <v>22</v>
      </c>
      <c r="C393" s="30">
        <v>196</v>
      </c>
      <c r="D393" s="38">
        <v>2297.4749999999999</v>
      </c>
      <c r="E393" s="3"/>
      <c r="F393" s="9" t="s">
        <v>20</v>
      </c>
      <c r="G393" s="30">
        <v>12</v>
      </c>
      <c r="H393" s="30">
        <v>123</v>
      </c>
      <c r="I393" s="38">
        <v>1189.605</v>
      </c>
    </row>
    <row r="394" spans="1:9" ht="9.9499999999999993" customHeight="1" x14ac:dyDescent="0.2">
      <c r="A394" s="9" t="s">
        <v>21</v>
      </c>
      <c r="B394" s="30">
        <v>16</v>
      </c>
      <c r="C394" s="30">
        <v>95</v>
      </c>
      <c r="D394" s="38">
        <v>432.233</v>
      </c>
      <c r="E394" s="3"/>
      <c r="F394" s="9" t="s">
        <v>21</v>
      </c>
      <c r="G394" s="30">
        <v>1</v>
      </c>
      <c r="H394" s="30">
        <v>1</v>
      </c>
      <c r="I394" s="38">
        <v>3.2160000000000002</v>
      </c>
    </row>
    <row r="395" spans="1:9" ht="9.9499999999999993" customHeight="1" x14ac:dyDescent="0.2">
      <c r="A395" s="8" t="s">
        <v>10</v>
      </c>
      <c r="B395" s="31">
        <f>SUM(B396:B398)</f>
        <v>48</v>
      </c>
      <c r="C395" s="31">
        <f>SUM(C396:C398)</f>
        <v>730</v>
      </c>
      <c r="D395" s="37">
        <f>SUM(D396:D398)</f>
        <v>6680.2959999999994</v>
      </c>
      <c r="E395" s="3"/>
      <c r="F395" s="8" t="s">
        <v>10</v>
      </c>
      <c r="G395" s="31">
        <f>SUM(G396:G398)</f>
        <v>16</v>
      </c>
      <c r="H395" s="31">
        <f>SUM(H396:H398)</f>
        <v>21</v>
      </c>
      <c r="I395" s="37">
        <f>SUM(I396:I398)</f>
        <v>153.68200000000002</v>
      </c>
    </row>
    <row r="396" spans="1:9" ht="9.9499999999999993" customHeight="1" x14ac:dyDescent="0.2">
      <c r="A396" s="9" t="s">
        <v>22</v>
      </c>
      <c r="B396" s="30">
        <v>25</v>
      </c>
      <c r="C396" s="30">
        <v>324</v>
      </c>
      <c r="D396" s="38">
        <v>3845.17</v>
      </c>
      <c r="E396" s="3"/>
      <c r="F396" s="9" t="s">
        <v>22</v>
      </c>
      <c r="G396" s="30">
        <v>9</v>
      </c>
      <c r="H396" s="30">
        <v>13</v>
      </c>
      <c r="I396" s="38">
        <v>101.322</v>
      </c>
    </row>
    <row r="397" spans="1:9" ht="9.9499999999999993" customHeight="1" x14ac:dyDescent="0.2">
      <c r="A397" s="9" t="s">
        <v>23</v>
      </c>
      <c r="B397" s="30">
        <v>3</v>
      </c>
      <c r="C397" s="30">
        <v>71</v>
      </c>
      <c r="D397" s="38">
        <v>1010.569</v>
      </c>
      <c r="E397" s="3"/>
      <c r="F397" s="9" t="s">
        <v>23</v>
      </c>
      <c r="G397" s="30">
        <v>0</v>
      </c>
      <c r="H397" s="30">
        <v>0</v>
      </c>
      <c r="I397" s="38">
        <v>0</v>
      </c>
    </row>
    <row r="398" spans="1:9" ht="9.9499999999999993" customHeight="1" x14ac:dyDescent="0.2">
      <c r="A398" s="9" t="s">
        <v>145</v>
      </c>
      <c r="B398" s="30">
        <v>20</v>
      </c>
      <c r="C398" s="30">
        <v>335</v>
      </c>
      <c r="D398" s="38">
        <v>1824.557</v>
      </c>
      <c r="E398" s="3"/>
      <c r="F398" s="9" t="s">
        <v>145</v>
      </c>
      <c r="G398" s="30">
        <v>7</v>
      </c>
      <c r="H398" s="30">
        <v>8</v>
      </c>
      <c r="I398" s="38">
        <v>52.36</v>
      </c>
    </row>
    <row r="399" spans="1:9" ht="9.9499999999999993" customHeight="1" x14ac:dyDescent="0.2">
      <c r="A399" s="8" t="s">
        <v>146</v>
      </c>
      <c r="B399" s="31">
        <f>SUM(B400:B401)</f>
        <v>33</v>
      </c>
      <c r="C399" s="31">
        <f>SUM(C400:C401)</f>
        <v>356</v>
      </c>
      <c r="D399" s="37">
        <f>SUM(D400:D401)</f>
        <v>2677.3409999999999</v>
      </c>
      <c r="E399" s="3"/>
      <c r="F399" s="8" t="s">
        <v>146</v>
      </c>
      <c r="G399" s="31">
        <f>SUM(G400:G401)</f>
        <v>14</v>
      </c>
      <c r="H399" s="31">
        <f>SUM(H400:H401)</f>
        <v>388</v>
      </c>
      <c r="I399" s="37">
        <f>SUM(I400:I401)</f>
        <v>2435.8179999999998</v>
      </c>
    </row>
    <row r="400" spans="1:9" ht="9.9499999999999993" customHeight="1" x14ac:dyDescent="0.2">
      <c r="A400" s="9" t="s">
        <v>24</v>
      </c>
      <c r="B400" s="30">
        <v>2</v>
      </c>
      <c r="C400" s="30">
        <v>3</v>
      </c>
      <c r="D400" s="38">
        <v>5.2450000000000001</v>
      </c>
      <c r="E400" s="3"/>
      <c r="F400" s="9" t="s">
        <v>24</v>
      </c>
      <c r="G400" s="30">
        <v>1</v>
      </c>
      <c r="H400" s="30">
        <v>2</v>
      </c>
      <c r="I400" s="38">
        <v>1.41</v>
      </c>
    </row>
    <row r="401" spans="1:9" ht="9.9499999999999993" customHeight="1" x14ac:dyDescent="0.2">
      <c r="A401" s="9" t="s">
        <v>25</v>
      </c>
      <c r="B401" s="30">
        <v>31</v>
      </c>
      <c r="C401" s="30">
        <v>353</v>
      </c>
      <c r="D401" s="38">
        <v>2672.096</v>
      </c>
      <c r="E401" s="3"/>
      <c r="F401" s="9" t="s">
        <v>25</v>
      </c>
      <c r="G401" s="30">
        <v>13</v>
      </c>
      <c r="H401" s="30">
        <v>386</v>
      </c>
      <c r="I401" s="38">
        <v>2434.4079999999999</v>
      </c>
    </row>
    <row r="402" spans="1:9" ht="9.9499999999999993" customHeight="1" x14ac:dyDescent="0.2">
      <c r="A402" s="8" t="s">
        <v>11</v>
      </c>
      <c r="B402" s="31">
        <f>SUM(B403:B404)</f>
        <v>38</v>
      </c>
      <c r="C402" s="31">
        <f>SUM(C403:C404)</f>
        <v>503</v>
      </c>
      <c r="D402" s="37">
        <f>SUM(D403:D404)</f>
        <v>1639.1880000000001</v>
      </c>
      <c r="E402" s="3"/>
      <c r="F402" s="8" t="s">
        <v>11</v>
      </c>
      <c r="G402" s="31">
        <f>SUM(G403:G404)</f>
        <v>15</v>
      </c>
      <c r="H402" s="31">
        <f>SUM(H403:H404)</f>
        <v>179</v>
      </c>
      <c r="I402" s="37">
        <f>SUM(I403:I404)</f>
        <v>540.88900000000001</v>
      </c>
    </row>
    <row r="403" spans="1:9" ht="9.9499999999999993" customHeight="1" x14ac:dyDescent="0.2">
      <c r="A403" s="9" t="s">
        <v>26</v>
      </c>
      <c r="B403" s="30">
        <v>4</v>
      </c>
      <c r="C403" s="30">
        <v>64</v>
      </c>
      <c r="D403" s="38">
        <v>343.22699999999998</v>
      </c>
      <c r="E403" s="3"/>
      <c r="F403" s="9" t="s">
        <v>26</v>
      </c>
      <c r="G403" s="30">
        <v>3</v>
      </c>
      <c r="H403" s="30">
        <v>4</v>
      </c>
      <c r="I403" s="38">
        <v>16.510000000000002</v>
      </c>
    </row>
    <row r="404" spans="1:9" ht="9.9499999999999993" customHeight="1" x14ac:dyDescent="0.2">
      <c r="A404" s="9" t="s">
        <v>147</v>
      </c>
      <c r="B404" s="30">
        <v>34</v>
      </c>
      <c r="C404" s="30">
        <v>439</v>
      </c>
      <c r="D404" s="38">
        <v>1295.961</v>
      </c>
      <c r="E404" s="3"/>
      <c r="F404" s="9" t="s">
        <v>147</v>
      </c>
      <c r="G404" s="30">
        <v>12</v>
      </c>
      <c r="H404" s="30">
        <v>175</v>
      </c>
      <c r="I404" s="38">
        <v>524.37900000000002</v>
      </c>
    </row>
    <row r="405" spans="1:9" ht="9.9499999999999993" customHeight="1" x14ac:dyDescent="0.2">
      <c r="A405" s="8" t="s">
        <v>4</v>
      </c>
      <c r="B405" s="31">
        <f>B406</f>
        <v>39</v>
      </c>
      <c r="C405" s="31">
        <f>C406</f>
        <v>134</v>
      </c>
      <c r="D405" s="37">
        <f>D406</f>
        <v>718.51300000000003</v>
      </c>
      <c r="E405" s="3"/>
      <c r="F405" s="8" t="s">
        <v>4</v>
      </c>
      <c r="G405" s="31">
        <f>G406</f>
        <v>17</v>
      </c>
      <c r="H405" s="31">
        <f>H406</f>
        <v>58</v>
      </c>
      <c r="I405" s="37">
        <f>I406</f>
        <v>323.18799999999999</v>
      </c>
    </row>
    <row r="406" spans="1:9" ht="9.9499999999999993" customHeight="1" x14ac:dyDescent="0.2">
      <c r="A406" s="9" t="s">
        <v>27</v>
      </c>
      <c r="B406" s="30">
        <v>39</v>
      </c>
      <c r="C406" s="30">
        <v>134</v>
      </c>
      <c r="D406" s="38">
        <v>718.51300000000003</v>
      </c>
      <c r="E406" s="3"/>
      <c r="F406" s="9" t="s">
        <v>27</v>
      </c>
      <c r="G406" s="30">
        <v>17</v>
      </c>
      <c r="H406" s="30">
        <v>58</v>
      </c>
      <c r="I406" s="38">
        <v>323.18799999999999</v>
      </c>
    </row>
    <row r="407" spans="1:9" ht="9.9499999999999993" customHeight="1" x14ac:dyDescent="0.2">
      <c r="A407" s="8" t="s">
        <v>5</v>
      </c>
      <c r="B407" s="31">
        <f>B408</f>
        <v>6</v>
      </c>
      <c r="C407" s="31">
        <f>C408</f>
        <v>10</v>
      </c>
      <c r="D407" s="37">
        <f>D408</f>
        <v>53.421999999999997</v>
      </c>
      <c r="E407" s="3"/>
      <c r="F407" s="8" t="s">
        <v>5</v>
      </c>
      <c r="G407" s="31">
        <f>G408</f>
        <v>2</v>
      </c>
      <c r="H407" s="31">
        <f>H408</f>
        <v>0</v>
      </c>
      <c r="I407" s="37">
        <f>I408</f>
        <v>0</v>
      </c>
    </row>
    <row r="408" spans="1:9" ht="9.9499999999999993" customHeight="1" x14ac:dyDescent="0.2">
      <c r="A408" s="9" t="s">
        <v>28</v>
      </c>
      <c r="B408" s="30">
        <v>6</v>
      </c>
      <c r="C408" s="30">
        <v>10</v>
      </c>
      <c r="D408" s="38">
        <v>53.421999999999997</v>
      </c>
      <c r="E408" s="3"/>
      <c r="F408" s="9" t="s">
        <v>28</v>
      </c>
      <c r="G408" s="30">
        <v>2</v>
      </c>
      <c r="H408" s="30">
        <v>0</v>
      </c>
      <c r="I408" s="38">
        <v>0</v>
      </c>
    </row>
    <row r="409" spans="1:9" ht="9.9499999999999993" customHeight="1" x14ac:dyDescent="0.2">
      <c r="A409" s="9"/>
      <c r="B409" s="30"/>
      <c r="C409" s="30"/>
      <c r="D409" s="7"/>
      <c r="E409" s="3"/>
      <c r="F409" s="9"/>
      <c r="G409" s="30"/>
      <c r="H409" s="30"/>
      <c r="I409" s="7"/>
    </row>
    <row r="410" spans="1:9" ht="9.9499999999999993" customHeight="1" x14ac:dyDescent="0.2">
      <c r="A410" s="13" t="s">
        <v>139</v>
      </c>
      <c r="B410" s="32">
        <f>SUM(B411:B412)</f>
        <v>39</v>
      </c>
      <c r="C410" s="32">
        <f>SUM(C411:C412)</f>
        <v>1565</v>
      </c>
      <c r="D410" s="35">
        <f>SUM(D411:D412)</f>
        <v>14187.657999999999</v>
      </c>
      <c r="E410" s="3"/>
      <c r="F410" s="13" t="s">
        <v>139</v>
      </c>
      <c r="G410" s="32">
        <f>SUM(G411:G412)</f>
        <v>22</v>
      </c>
      <c r="H410" s="32">
        <f>SUM(H411:H412)</f>
        <v>376</v>
      </c>
      <c r="I410" s="35">
        <f>SUM(I411:I412)</f>
        <v>3127.3890000000001</v>
      </c>
    </row>
    <row r="411" spans="1:9" ht="9.9499999999999993" customHeight="1" x14ac:dyDescent="0.2">
      <c r="A411" s="14" t="s">
        <v>140</v>
      </c>
      <c r="B411" s="30">
        <v>1</v>
      </c>
      <c r="C411" s="30">
        <v>245</v>
      </c>
      <c r="D411" s="38">
        <v>2062.3339999999998</v>
      </c>
      <c r="E411" s="3"/>
      <c r="F411" s="14" t="s">
        <v>140</v>
      </c>
      <c r="G411" s="30">
        <v>0</v>
      </c>
      <c r="H411" s="30">
        <v>0</v>
      </c>
      <c r="I411" s="38">
        <v>0</v>
      </c>
    </row>
    <row r="412" spans="1:9" ht="9.9499999999999993" customHeight="1" x14ac:dyDescent="0.2">
      <c r="A412" s="14" t="s">
        <v>141</v>
      </c>
      <c r="B412" s="30">
        <v>38</v>
      </c>
      <c r="C412" s="30">
        <v>1320</v>
      </c>
      <c r="D412" s="38">
        <v>12125.324000000001</v>
      </c>
      <c r="E412" s="3"/>
      <c r="F412" s="14" t="s">
        <v>141</v>
      </c>
      <c r="G412" s="30">
        <v>22</v>
      </c>
      <c r="H412" s="30">
        <v>376</v>
      </c>
      <c r="I412" s="38">
        <v>3127.3890000000001</v>
      </c>
    </row>
    <row r="413" spans="1:9" ht="9.9499999999999993" customHeight="1" x14ac:dyDescent="0.2">
      <c r="A413" s="9"/>
      <c r="B413" s="33"/>
      <c r="C413" s="33"/>
      <c r="D413" s="16"/>
      <c r="E413" s="3"/>
      <c r="F413" s="9"/>
      <c r="G413" s="33"/>
      <c r="H413" s="33"/>
      <c r="I413" s="16"/>
    </row>
    <row r="414" spans="1:9" ht="9.9499999999999993" customHeight="1" x14ac:dyDescent="0.2">
      <c r="A414" s="13" t="s">
        <v>142</v>
      </c>
      <c r="B414" s="34">
        <v>10</v>
      </c>
      <c r="C414" s="34">
        <v>60</v>
      </c>
      <c r="D414" s="39">
        <v>608.529</v>
      </c>
      <c r="E414" s="3"/>
      <c r="F414" s="13" t="s">
        <v>142</v>
      </c>
      <c r="G414" s="34">
        <v>8</v>
      </c>
      <c r="H414" s="34">
        <v>30</v>
      </c>
      <c r="I414" s="39">
        <v>342.87799999999999</v>
      </c>
    </row>
    <row r="415" spans="1:9" s="10" customFormat="1" ht="11.85" customHeight="1" x14ac:dyDescent="0.2">
      <c r="A415" s="1" t="s">
        <v>49</v>
      </c>
      <c r="B415" s="17"/>
      <c r="C415" s="17"/>
      <c r="D415" s="17"/>
      <c r="F415" s="1" t="s">
        <v>50</v>
      </c>
      <c r="G415" s="17"/>
      <c r="H415" s="17"/>
      <c r="I415" s="17"/>
    </row>
    <row r="416" spans="1:9" ht="9.9499999999999993" customHeight="1" x14ac:dyDescent="0.2">
      <c r="A416" s="3"/>
      <c r="B416" s="4" t="s">
        <v>135</v>
      </c>
      <c r="C416" s="4" t="s">
        <v>135</v>
      </c>
      <c r="D416" s="4" t="s">
        <v>137</v>
      </c>
      <c r="E416" s="3"/>
      <c r="F416" s="3"/>
      <c r="G416" s="4" t="s">
        <v>135</v>
      </c>
      <c r="H416" s="4" t="s">
        <v>135</v>
      </c>
      <c r="I416" s="4" t="s">
        <v>137</v>
      </c>
    </row>
    <row r="417" spans="1:9" ht="9.9499999999999993" customHeight="1" x14ac:dyDescent="0.2">
      <c r="A417" s="5"/>
      <c r="B417" s="4" t="s">
        <v>136</v>
      </c>
      <c r="C417" s="4" t="s">
        <v>32</v>
      </c>
      <c r="D417" s="4" t="s">
        <v>143</v>
      </c>
      <c r="E417" s="3"/>
      <c r="F417" s="5"/>
      <c r="G417" s="4" t="s">
        <v>136</v>
      </c>
      <c r="H417" s="4" t="s">
        <v>32</v>
      </c>
      <c r="I417" s="4" t="s">
        <v>143</v>
      </c>
    </row>
    <row r="418" spans="1:9" ht="9.9499999999999993" customHeight="1" x14ac:dyDescent="0.2">
      <c r="A418" s="11" t="s">
        <v>0</v>
      </c>
      <c r="B418" s="15">
        <f>B420+B456+B460</f>
        <v>2186</v>
      </c>
      <c r="C418" s="15">
        <f>C420+C456+C460</f>
        <v>38856</v>
      </c>
      <c r="D418" s="35">
        <f>D420+D456+D460</f>
        <v>406981.12599999993</v>
      </c>
      <c r="E418" s="3"/>
      <c r="F418" s="11" t="s">
        <v>0</v>
      </c>
      <c r="G418" s="15">
        <f>G420+G456+G460</f>
        <v>431</v>
      </c>
      <c r="H418" s="15">
        <f>H420+H456+H460</f>
        <v>5291</v>
      </c>
      <c r="I418" s="35">
        <f>I420+I456+I460</f>
        <v>61278.544000000002</v>
      </c>
    </row>
    <row r="419" spans="1:9" ht="9.9499999999999993" customHeight="1" x14ac:dyDescent="0.2">
      <c r="A419" s="5"/>
      <c r="B419" s="4"/>
      <c r="C419" s="4"/>
      <c r="D419" s="4"/>
      <c r="E419" s="3"/>
      <c r="F419" s="5"/>
      <c r="G419" s="4"/>
      <c r="H419" s="4"/>
      <c r="I419" s="4"/>
    </row>
    <row r="420" spans="1:9" ht="9.9499999999999993" customHeight="1" x14ac:dyDescent="0.2">
      <c r="A420" s="11" t="s">
        <v>138</v>
      </c>
      <c r="B420" s="12">
        <f>B422+B430</f>
        <v>2087</v>
      </c>
      <c r="C420" s="12">
        <f>C422+C430</f>
        <v>29152</v>
      </c>
      <c r="D420" s="36">
        <f>D422+D430</f>
        <v>298680.00199999998</v>
      </c>
      <c r="E420" s="3"/>
      <c r="F420" s="11" t="s">
        <v>138</v>
      </c>
      <c r="G420" s="12">
        <f>G422+G430</f>
        <v>379</v>
      </c>
      <c r="H420" s="12">
        <f>H422+H430</f>
        <v>4321</v>
      </c>
      <c r="I420" s="36">
        <f>I422+I430</f>
        <v>52998.012999999999</v>
      </c>
    </row>
    <row r="421" spans="1:9" ht="3.95" customHeight="1" x14ac:dyDescent="0.2">
      <c r="A421" s="3"/>
      <c r="B421" s="7"/>
      <c r="C421" s="7"/>
      <c r="D421" s="7"/>
      <c r="E421" s="3"/>
      <c r="F421" s="3"/>
      <c r="G421" s="7"/>
      <c r="H421" s="7"/>
      <c r="I421" s="7"/>
    </row>
    <row r="422" spans="1:9" ht="9.9499999999999993" customHeight="1" x14ac:dyDescent="0.2">
      <c r="A422" s="5" t="s">
        <v>8</v>
      </c>
      <c r="B422" s="6">
        <f>B423+B426+B428</f>
        <v>478</v>
      </c>
      <c r="C422" s="6">
        <f>C423+C426+C428</f>
        <v>6371</v>
      </c>
      <c r="D422" s="37">
        <f>D423+D426+D428</f>
        <v>96502.032999999996</v>
      </c>
      <c r="E422" s="3"/>
      <c r="F422" s="5" t="s">
        <v>8</v>
      </c>
      <c r="G422" s="6">
        <f>G423+G426+G428</f>
        <v>86</v>
      </c>
      <c r="H422" s="6">
        <f>H423+H426+H428</f>
        <v>1163</v>
      </c>
      <c r="I422" s="37">
        <f>I423+I426+I428</f>
        <v>13866.523000000001</v>
      </c>
    </row>
    <row r="423" spans="1:9" ht="9.9499999999999993" customHeight="1" x14ac:dyDescent="0.2">
      <c r="A423" s="8" t="s">
        <v>6</v>
      </c>
      <c r="B423" s="6">
        <f>SUM(B424:B425)</f>
        <v>57</v>
      </c>
      <c r="C423" s="6">
        <f>SUM(C424:C425)</f>
        <v>718</v>
      </c>
      <c r="D423" s="37">
        <f>SUM(D424:D425)</f>
        <v>7409.9129999999996</v>
      </c>
      <c r="E423" s="3"/>
      <c r="F423" s="8" t="s">
        <v>6</v>
      </c>
      <c r="G423" s="6">
        <f>SUM(G424:G425)</f>
        <v>11</v>
      </c>
      <c r="H423" s="6">
        <f>SUM(H424:H425)</f>
        <v>304</v>
      </c>
      <c r="I423" s="37">
        <f>SUM(I424:I425)</f>
        <v>2632.0709999999999</v>
      </c>
    </row>
    <row r="424" spans="1:9" ht="9.9499999999999993" customHeight="1" x14ac:dyDescent="0.2">
      <c r="A424" s="9" t="s">
        <v>12</v>
      </c>
      <c r="B424" s="30">
        <v>54</v>
      </c>
      <c r="C424" s="30">
        <v>699</v>
      </c>
      <c r="D424" s="38">
        <v>6981.6009999999997</v>
      </c>
      <c r="E424" s="3"/>
      <c r="F424" s="9" t="s">
        <v>12</v>
      </c>
      <c r="G424" s="30">
        <v>10</v>
      </c>
      <c r="H424" s="30">
        <v>304</v>
      </c>
      <c r="I424" s="38">
        <v>2600.5709999999999</v>
      </c>
    </row>
    <row r="425" spans="1:9" ht="9.9499999999999993" customHeight="1" x14ac:dyDescent="0.2">
      <c r="A425" s="9" t="s">
        <v>144</v>
      </c>
      <c r="B425" s="30">
        <v>3</v>
      </c>
      <c r="C425" s="30">
        <v>19</v>
      </c>
      <c r="D425" s="38">
        <v>428.31200000000001</v>
      </c>
      <c r="E425" s="3"/>
      <c r="F425" s="9" t="s">
        <v>144</v>
      </c>
      <c r="G425" s="30">
        <v>1</v>
      </c>
      <c r="H425" s="30">
        <v>0</v>
      </c>
      <c r="I425" s="38">
        <v>31.5</v>
      </c>
    </row>
    <row r="426" spans="1:9" ht="9.9499999999999993" customHeight="1" x14ac:dyDescent="0.2">
      <c r="A426" s="8" t="s">
        <v>1</v>
      </c>
      <c r="B426" s="31">
        <f>B427</f>
        <v>278</v>
      </c>
      <c r="C426" s="31">
        <f>C427</f>
        <v>1910</v>
      </c>
      <c r="D426" s="37">
        <f>D427</f>
        <v>38707.101999999999</v>
      </c>
      <c r="E426" s="3"/>
      <c r="F426" s="8" t="s">
        <v>1</v>
      </c>
      <c r="G426" s="31">
        <f>G427</f>
        <v>65</v>
      </c>
      <c r="H426" s="31">
        <f>H427</f>
        <v>370</v>
      </c>
      <c r="I426" s="37">
        <f>I427</f>
        <v>4832.5020000000004</v>
      </c>
    </row>
    <row r="427" spans="1:9" ht="9.9499999999999993" customHeight="1" x14ac:dyDescent="0.2">
      <c r="A427" s="9" t="s">
        <v>13</v>
      </c>
      <c r="B427" s="30">
        <v>278</v>
      </c>
      <c r="C427" s="30">
        <v>1910</v>
      </c>
      <c r="D427" s="38">
        <v>38707.101999999999</v>
      </c>
      <c r="E427" s="3"/>
      <c r="F427" s="9" t="s">
        <v>13</v>
      </c>
      <c r="G427" s="30">
        <v>65</v>
      </c>
      <c r="H427" s="30">
        <v>370</v>
      </c>
      <c r="I427" s="38">
        <v>4832.5020000000004</v>
      </c>
    </row>
    <row r="428" spans="1:9" ht="9.9499999999999993" customHeight="1" x14ac:dyDescent="0.2">
      <c r="A428" s="8" t="s">
        <v>2</v>
      </c>
      <c r="B428" s="31">
        <f>B429</f>
        <v>143</v>
      </c>
      <c r="C428" s="31">
        <f>C429</f>
        <v>3743</v>
      </c>
      <c r="D428" s="37">
        <f>D429</f>
        <v>50385.017999999996</v>
      </c>
      <c r="E428" s="3"/>
      <c r="F428" s="8" t="s">
        <v>2</v>
      </c>
      <c r="G428" s="31">
        <f>G429</f>
        <v>10</v>
      </c>
      <c r="H428" s="31">
        <f>H429</f>
        <v>489</v>
      </c>
      <c r="I428" s="37">
        <f>I429</f>
        <v>6401.95</v>
      </c>
    </row>
    <row r="429" spans="1:9" ht="9.9499999999999993" customHeight="1" x14ac:dyDescent="0.2">
      <c r="A429" s="9" t="s">
        <v>14</v>
      </c>
      <c r="B429" s="30">
        <v>143</v>
      </c>
      <c r="C429" s="30">
        <v>3743</v>
      </c>
      <c r="D429" s="38">
        <v>50385.017999999996</v>
      </c>
      <c r="E429" s="3"/>
      <c r="F429" s="9" t="s">
        <v>14</v>
      </c>
      <c r="G429" s="30">
        <v>10</v>
      </c>
      <c r="H429" s="30">
        <v>489</v>
      </c>
      <c r="I429" s="38">
        <v>6401.95</v>
      </c>
    </row>
    <row r="430" spans="1:9" ht="9.9499999999999993" customHeight="1" x14ac:dyDescent="0.2">
      <c r="A430" s="5" t="s">
        <v>29</v>
      </c>
      <c r="B430" s="31">
        <f>B431+B436+B438+B441+B445+B448+B451+B453</f>
        <v>1609</v>
      </c>
      <c r="C430" s="31">
        <f>C431+C436+C438+C441+C445+C448+C451+C453</f>
        <v>22781</v>
      </c>
      <c r="D430" s="37">
        <f>D431+D436+D438+D441+D445+D448+D451+D453</f>
        <v>202177.96900000001</v>
      </c>
      <c r="E430" s="3"/>
      <c r="F430" s="5" t="s">
        <v>29</v>
      </c>
      <c r="G430" s="31">
        <f>G431+G436+G438+G441+G445+G448+G451+G453</f>
        <v>293</v>
      </c>
      <c r="H430" s="31">
        <f>H431+H436+H438+H441+H445+H448+H451+H453</f>
        <v>3158</v>
      </c>
      <c r="I430" s="37">
        <f>I431+I436+I438+I441+I445+I448+I451+I453</f>
        <v>39131.49</v>
      </c>
    </row>
    <row r="431" spans="1:9" ht="9.9499999999999993" customHeight="1" x14ac:dyDescent="0.2">
      <c r="A431" s="8" t="s">
        <v>7</v>
      </c>
      <c r="B431" s="31">
        <f>SUM(B432:B435)</f>
        <v>426</v>
      </c>
      <c r="C431" s="31">
        <f>SUM(C432:C435)</f>
        <v>7925</v>
      </c>
      <c r="D431" s="37">
        <f>SUM(D432:D435)</f>
        <v>73765.061000000002</v>
      </c>
      <c r="E431" s="3"/>
      <c r="F431" s="8" t="s">
        <v>7</v>
      </c>
      <c r="G431" s="31">
        <f>SUM(G432:G435)</f>
        <v>102</v>
      </c>
      <c r="H431" s="31">
        <f>SUM(H432:H435)</f>
        <v>1595</v>
      </c>
      <c r="I431" s="37">
        <f>SUM(I432:I435)</f>
        <v>26924.93</v>
      </c>
    </row>
    <row r="432" spans="1:9" ht="9.9499999999999993" customHeight="1" x14ac:dyDescent="0.2">
      <c r="A432" s="9" t="s">
        <v>15</v>
      </c>
      <c r="B432" s="30">
        <v>109</v>
      </c>
      <c r="C432" s="30">
        <v>1670</v>
      </c>
      <c r="D432" s="38">
        <v>23841.657999999999</v>
      </c>
      <c r="E432" s="3"/>
      <c r="F432" s="9" t="s">
        <v>15</v>
      </c>
      <c r="G432" s="30">
        <v>21</v>
      </c>
      <c r="H432" s="30">
        <v>264</v>
      </c>
      <c r="I432" s="38">
        <v>4131.3130000000001</v>
      </c>
    </row>
    <row r="433" spans="1:9" ht="9.9499999999999993" customHeight="1" x14ac:dyDescent="0.2">
      <c r="A433" s="9" t="s">
        <v>16</v>
      </c>
      <c r="B433" s="30">
        <v>247</v>
      </c>
      <c r="C433" s="30">
        <v>5066</v>
      </c>
      <c r="D433" s="38">
        <v>35057.019999999997</v>
      </c>
      <c r="E433" s="3"/>
      <c r="F433" s="9" t="s">
        <v>16</v>
      </c>
      <c r="G433" s="30">
        <v>55</v>
      </c>
      <c r="H433" s="30">
        <v>661</v>
      </c>
      <c r="I433" s="38">
        <v>4645.2849999999999</v>
      </c>
    </row>
    <row r="434" spans="1:9" ht="9.9499999999999993" customHeight="1" x14ac:dyDescent="0.2">
      <c r="A434" s="9" t="s">
        <v>17</v>
      </c>
      <c r="B434" s="30">
        <v>67</v>
      </c>
      <c r="C434" s="30">
        <v>1149</v>
      </c>
      <c r="D434" s="38">
        <v>14196.103999999999</v>
      </c>
      <c r="E434" s="3"/>
      <c r="F434" s="9" t="s">
        <v>17</v>
      </c>
      <c r="G434" s="30">
        <v>23</v>
      </c>
      <c r="H434" s="30">
        <v>127</v>
      </c>
      <c r="I434" s="38">
        <v>1497.248</v>
      </c>
    </row>
    <row r="435" spans="1:9" ht="9.9499999999999993" customHeight="1" x14ac:dyDescent="0.2">
      <c r="A435" s="9" t="s">
        <v>18</v>
      </c>
      <c r="B435" s="30">
        <v>3</v>
      </c>
      <c r="C435" s="30">
        <v>40</v>
      </c>
      <c r="D435" s="38">
        <v>670.279</v>
      </c>
      <c r="E435" s="3"/>
      <c r="F435" s="9" t="s">
        <v>18</v>
      </c>
      <c r="G435" s="30">
        <v>3</v>
      </c>
      <c r="H435" s="30">
        <v>543</v>
      </c>
      <c r="I435" s="38">
        <v>16651.083999999999</v>
      </c>
    </row>
    <row r="436" spans="1:9" ht="9.9499999999999993" customHeight="1" x14ac:dyDescent="0.2">
      <c r="A436" s="8" t="s">
        <v>3</v>
      </c>
      <c r="B436" s="31">
        <f>B437</f>
        <v>27</v>
      </c>
      <c r="C436" s="31">
        <f>C437</f>
        <v>388</v>
      </c>
      <c r="D436" s="37">
        <f>D437</f>
        <v>4363.4620000000004</v>
      </c>
      <c r="E436" s="3"/>
      <c r="F436" s="8" t="s">
        <v>3</v>
      </c>
      <c r="G436" s="31">
        <f>G437</f>
        <v>4</v>
      </c>
      <c r="H436" s="31">
        <f>H437</f>
        <v>15</v>
      </c>
      <c r="I436" s="37">
        <f>I437</f>
        <v>192.494</v>
      </c>
    </row>
    <row r="437" spans="1:9" ht="9.9499999999999993" customHeight="1" x14ac:dyDescent="0.2">
      <c r="A437" s="9" t="s">
        <v>19</v>
      </c>
      <c r="B437" s="30">
        <v>27</v>
      </c>
      <c r="C437" s="30">
        <v>388</v>
      </c>
      <c r="D437" s="38">
        <v>4363.4620000000004</v>
      </c>
      <c r="E437" s="3"/>
      <c r="F437" s="9" t="s">
        <v>19</v>
      </c>
      <c r="G437" s="30">
        <v>4</v>
      </c>
      <c r="H437" s="30">
        <v>15</v>
      </c>
      <c r="I437" s="38">
        <v>192.494</v>
      </c>
    </row>
    <row r="438" spans="1:9" ht="9.9499999999999993" customHeight="1" x14ac:dyDescent="0.2">
      <c r="A438" s="8" t="s">
        <v>9</v>
      </c>
      <c r="B438" s="31">
        <f>SUM(B439:B440)</f>
        <v>176</v>
      </c>
      <c r="C438" s="31">
        <f>SUM(C439:C440)</f>
        <v>1378</v>
      </c>
      <c r="D438" s="37">
        <f>SUM(D439:D440)</f>
        <v>18899.62</v>
      </c>
      <c r="E438" s="3"/>
      <c r="F438" s="8" t="s">
        <v>9</v>
      </c>
      <c r="G438" s="31">
        <f>SUM(G439:G440)</f>
        <v>34</v>
      </c>
      <c r="H438" s="31">
        <f>SUM(H439:H440)</f>
        <v>135</v>
      </c>
      <c r="I438" s="37">
        <f>SUM(I439:I440)</f>
        <v>1504.492</v>
      </c>
    </row>
    <row r="439" spans="1:9" ht="9.9499999999999993" customHeight="1" x14ac:dyDescent="0.2">
      <c r="A439" s="9" t="s">
        <v>20</v>
      </c>
      <c r="B439" s="30">
        <v>102</v>
      </c>
      <c r="C439" s="30">
        <v>1024</v>
      </c>
      <c r="D439" s="38">
        <v>15674.804</v>
      </c>
      <c r="E439" s="3"/>
      <c r="F439" s="9" t="s">
        <v>20</v>
      </c>
      <c r="G439" s="30">
        <v>25</v>
      </c>
      <c r="H439" s="30">
        <v>113</v>
      </c>
      <c r="I439" s="38">
        <v>1409.367</v>
      </c>
    </row>
    <row r="440" spans="1:9" ht="9.9499999999999993" customHeight="1" x14ac:dyDescent="0.2">
      <c r="A440" s="9" t="s">
        <v>21</v>
      </c>
      <c r="B440" s="30">
        <v>74</v>
      </c>
      <c r="C440" s="30">
        <v>354</v>
      </c>
      <c r="D440" s="38">
        <v>3224.8159999999998</v>
      </c>
      <c r="E440" s="3"/>
      <c r="F440" s="9" t="s">
        <v>21</v>
      </c>
      <c r="G440" s="30">
        <v>9</v>
      </c>
      <c r="H440" s="30">
        <v>22</v>
      </c>
      <c r="I440" s="38">
        <v>95.125</v>
      </c>
    </row>
    <row r="441" spans="1:9" ht="9.9499999999999993" customHeight="1" x14ac:dyDescent="0.2">
      <c r="A441" s="8" t="s">
        <v>10</v>
      </c>
      <c r="B441" s="31">
        <f>SUM(B442:B444)</f>
        <v>306</v>
      </c>
      <c r="C441" s="31">
        <f>SUM(C442:C444)</f>
        <v>3487</v>
      </c>
      <c r="D441" s="37">
        <f>SUM(D442:D444)</f>
        <v>25472.539000000001</v>
      </c>
      <c r="E441" s="3"/>
      <c r="F441" s="8" t="s">
        <v>10</v>
      </c>
      <c r="G441" s="31">
        <f>SUM(G442:G444)</f>
        <v>45</v>
      </c>
      <c r="H441" s="31">
        <f>SUM(H442:H444)</f>
        <v>578</v>
      </c>
      <c r="I441" s="37">
        <f>SUM(I442:I444)</f>
        <v>6227.4769999999999</v>
      </c>
    </row>
    <row r="442" spans="1:9" ht="9.9499999999999993" customHeight="1" x14ac:dyDescent="0.2">
      <c r="A442" s="9" t="s">
        <v>22</v>
      </c>
      <c r="B442" s="30">
        <v>179</v>
      </c>
      <c r="C442" s="30">
        <v>578</v>
      </c>
      <c r="D442" s="38">
        <v>6988.0050000000001</v>
      </c>
      <c r="E442" s="3"/>
      <c r="F442" s="9" t="s">
        <v>22</v>
      </c>
      <c r="G442" s="30">
        <v>30</v>
      </c>
      <c r="H442" s="30">
        <v>67</v>
      </c>
      <c r="I442" s="38">
        <v>614.75400000000002</v>
      </c>
    </row>
    <row r="443" spans="1:9" ht="9.9499999999999993" customHeight="1" x14ac:dyDescent="0.2">
      <c r="A443" s="9" t="s">
        <v>23</v>
      </c>
      <c r="B443" s="30">
        <v>4</v>
      </c>
      <c r="C443" s="30">
        <v>129</v>
      </c>
      <c r="D443" s="38">
        <v>1326.7639999999999</v>
      </c>
      <c r="E443" s="3"/>
      <c r="F443" s="9" t="s">
        <v>23</v>
      </c>
      <c r="G443" s="30">
        <v>1</v>
      </c>
      <c r="H443" s="30">
        <v>21</v>
      </c>
      <c r="I443" s="38">
        <v>952.52700000000004</v>
      </c>
    </row>
    <row r="444" spans="1:9" ht="9.9499999999999993" customHeight="1" x14ac:dyDescent="0.2">
      <c r="A444" s="9" t="s">
        <v>145</v>
      </c>
      <c r="B444" s="30">
        <v>123</v>
      </c>
      <c r="C444" s="30">
        <v>2780</v>
      </c>
      <c r="D444" s="38">
        <v>17157.77</v>
      </c>
      <c r="E444" s="3"/>
      <c r="F444" s="9" t="s">
        <v>145</v>
      </c>
      <c r="G444" s="30">
        <v>14</v>
      </c>
      <c r="H444" s="30">
        <v>490</v>
      </c>
      <c r="I444" s="38">
        <v>4660.1959999999999</v>
      </c>
    </row>
    <row r="445" spans="1:9" ht="9.9499999999999993" customHeight="1" x14ac:dyDescent="0.2">
      <c r="A445" s="8" t="s">
        <v>146</v>
      </c>
      <c r="B445" s="31">
        <f>SUM(B446:B447)</f>
        <v>213</v>
      </c>
      <c r="C445" s="31">
        <f>SUM(C446:C447)</f>
        <v>5090</v>
      </c>
      <c r="D445" s="37">
        <f>SUM(D446:D447)</f>
        <v>60162.184999999998</v>
      </c>
      <c r="E445" s="3"/>
      <c r="F445" s="8" t="s">
        <v>146</v>
      </c>
      <c r="G445" s="31">
        <f>SUM(G446:G447)</f>
        <v>26</v>
      </c>
      <c r="H445" s="31">
        <f>SUM(H446:H447)</f>
        <v>242</v>
      </c>
      <c r="I445" s="37">
        <f>SUM(I446:I447)</f>
        <v>1856.5609999999999</v>
      </c>
    </row>
    <row r="446" spans="1:9" ht="9.9499999999999993" customHeight="1" x14ac:dyDescent="0.2">
      <c r="A446" s="9" t="s">
        <v>24</v>
      </c>
      <c r="B446" s="30">
        <v>25</v>
      </c>
      <c r="C446" s="30">
        <v>252</v>
      </c>
      <c r="D446" s="38">
        <v>1051.4179999999999</v>
      </c>
      <c r="E446" s="3"/>
      <c r="F446" s="9" t="s">
        <v>24</v>
      </c>
      <c r="G446" s="30">
        <v>1</v>
      </c>
      <c r="H446" s="30">
        <v>0</v>
      </c>
      <c r="I446" s="38">
        <v>0</v>
      </c>
    </row>
    <row r="447" spans="1:9" ht="9.9499999999999993" customHeight="1" x14ac:dyDescent="0.2">
      <c r="A447" s="9" t="s">
        <v>25</v>
      </c>
      <c r="B447" s="30">
        <v>188</v>
      </c>
      <c r="C447" s="30">
        <v>4838</v>
      </c>
      <c r="D447" s="38">
        <v>59110.767</v>
      </c>
      <c r="E447" s="3"/>
      <c r="F447" s="9" t="s">
        <v>25</v>
      </c>
      <c r="G447" s="30">
        <v>25</v>
      </c>
      <c r="H447" s="30">
        <v>242</v>
      </c>
      <c r="I447" s="38">
        <v>1856.5609999999999</v>
      </c>
    </row>
    <row r="448" spans="1:9" ht="9.9499999999999993" customHeight="1" x14ac:dyDescent="0.2">
      <c r="A448" s="8" t="s">
        <v>11</v>
      </c>
      <c r="B448" s="31">
        <f>SUM(B449:B450)</f>
        <v>244</v>
      </c>
      <c r="C448" s="31">
        <f>SUM(C449:C450)</f>
        <v>3454</v>
      </c>
      <c r="D448" s="37">
        <f>SUM(D449:D450)</f>
        <v>12149.451999999999</v>
      </c>
      <c r="E448" s="3"/>
      <c r="F448" s="8" t="s">
        <v>11</v>
      </c>
      <c r="G448" s="31">
        <f>SUM(G449:G450)</f>
        <v>45</v>
      </c>
      <c r="H448" s="31">
        <f>SUM(H449:H450)</f>
        <v>430</v>
      </c>
      <c r="I448" s="37">
        <f>SUM(I449:I450)</f>
        <v>1538.53</v>
      </c>
    </row>
    <row r="449" spans="1:9" ht="9.9499999999999993" customHeight="1" x14ac:dyDescent="0.2">
      <c r="A449" s="9" t="s">
        <v>26</v>
      </c>
      <c r="B449" s="30">
        <v>30</v>
      </c>
      <c r="C449" s="30">
        <v>237</v>
      </c>
      <c r="D449" s="38">
        <v>932.34900000000005</v>
      </c>
      <c r="E449" s="3"/>
      <c r="F449" s="9" t="s">
        <v>26</v>
      </c>
      <c r="G449" s="30">
        <v>7</v>
      </c>
      <c r="H449" s="30">
        <v>53</v>
      </c>
      <c r="I449" s="38">
        <v>199.261</v>
      </c>
    </row>
    <row r="450" spans="1:9" ht="9.9499999999999993" customHeight="1" x14ac:dyDescent="0.2">
      <c r="A450" s="9" t="s">
        <v>147</v>
      </c>
      <c r="B450" s="30">
        <v>214</v>
      </c>
      <c r="C450" s="30">
        <v>3217</v>
      </c>
      <c r="D450" s="38">
        <v>11217.102999999999</v>
      </c>
      <c r="E450" s="3"/>
      <c r="F450" s="9" t="s">
        <v>147</v>
      </c>
      <c r="G450" s="30">
        <v>38</v>
      </c>
      <c r="H450" s="30">
        <v>377</v>
      </c>
      <c r="I450" s="38">
        <v>1339.269</v>
      </c>
    </row>
    <row r="451" spans="1:9" ht="9.9499999999999993" customHeight="1" x14ac:dyDescent="0.2">
      <c r="A451" s="8" t="s">
        <v>4</v>
      </c>
      <c r="B451" s="31">
        <f>B452</f>
        <v>185</v>
      </c>
      <c r="C451" s="31">
        <f>C452</f>
        <v>1032</v>
      </c>
      <c r="D451" s="37">
        <f>D452</f>
        <v>7232.268</v>
      </c>
      <c r="E451" s="3"/>
      <c r="F451" s="8" t="s">
        <v>4</v>
      </c>
      <c r="G451" s="31">
        <f>G452</f>
        <v>29</v>
      </c>
      <c r="H451" s="31">
        <f>H452</f>
        <v>148</v>
      </c>
      <c r="I451" s="37">
        <f>I452</f>
        <v>800.85400000000004</v>
      </c>
    </row>
    <row r="452" spans="1:9" ht="9.9499999999999993" customHeight="1" x14ac:dyDescent="0.2">
      <c r="A452" s="9" t="s">
        <v>27</v>
      </c>
      <c r="B452" s="30">
        <v>185</v>
      </c>
      <c r="C452" s="30">
        <v>1032</v>
      </c>
      <c r="D452" s="38">
        <v>7232.268</v>
      </c>
      <c r="E452" s="3"/>
      <c r="F452" s="9" t="s">
        <v>27</v>
      </c>
      <c r="G452" s="30">
        <v>29</v>
      </c>
      <c r="H452" s="30">
        <v>148</v>
      </c>
      <c r="I452" s="38">
        <v>800.85400000000004</v>
      </c>
    </row>
    <row r="453" spans="1:9" ht="9.9499999999999993" customHeight="1" x14ac:dyDescent="0.2">
      <c r="A453" s="8" t="s">
        <v>5</v>
      </c>
      <c r="B453" s="31">
        <f>B454</f>
        <v>32</v>
      </c>
      <c r="C453" s="31">
        <f>C454</f>
        <v>27</v>
      </c>
      <c r="D453" s="37">
        <f>D454</f>
        <v>133.38200000000001</v>
      </c>
      <c r="E453" s="3"/>
      <c r="F453" s="8" t="s">
        <v>5</v>
      </c>
      <c r="G453" s="31">
        <f>G454</f>
        <v>8</v>
      </c>
      <c r="H453" s="31">
        <f>H454</f>
        <v>15</v>
      </c>
      <c r="I453" s="37">
        <f>I454</f>
        <v>86.152000000000001</v>
      </c>
    </row>
    <row r="454" spans="1:9" ht="9.9499999999999993" customHeight="1" x14ac:dyDescent="0.2">
      <c r="A454" s="9" t="s">
        <v>28</v>
      </c>
      <c r="B454" s="30">
        <v>32</v>
      </c>
      <c r="C454" s="30">
        <v>27</v>
      </c>
      <c r="D454" s="38">
        <v>133.38200000000001</v>
      </c>
      <c r="E454" s="3"/>
      <c r="F454" s="9" t="s">
        <v>28</v>
      </c>
      <c r="G454" s="30">
        <v>8</v>
      </c>
      <c r="H454" s="30">
        <v>15</v>
      </c>
      <c r="I454" s="38">
        <v>86.152000000000001</v>
      </c>
    </row>
    <row r="455" spans="1:9" ht="9.9499999999999993" customHeight="1" x14ac:dyDescent="0.2">
      <c r="A455" s="9"/>
      <c r="B455" s="30"/>
      <c r="C455" s="30"/>
      <c r="D455" s="7"/>
      <c r="E455" s="3"/>
      <c r="F455" s="9"/>
      <c r="G455" s="30"/>
      <c r="H455" s="30"/>
      <c r="I455" s="7"/>
    </row>
    <row r="456" spans="1:9" ht="9.9499999999999993" customHeight="1" x14ac:dyDescent="0.2">
      <c r="A456" s="13" t="s">
        <v>139</v>
      </c>
      <c r="B456" s="32">
        <f>SUM(B457:B458)</f>
        <v>77</v>
      </c>
      <c r="C456" s="32">
        <f>SUM(C457:C458)</f>
        <v>9501</v>
      </c>
      <c r="D456" s="35">
        <f>SUM(D457:D458)</f>
        <v>105321.823</v>
      </c>
      <c r="E456" s="3"/>
      <c r="F456" s="13" t="s">
        <v>139</v>
      </c>
      <c r="G456" s="32">
        <f>SUM(G457:G458)</f>
        <v>41</v>
      </c>
      <c r="H456" s="32">
        <f>SUM(H457:H458)</f>
        <v>927</v>
      </c>
      <c r="I456" s="35">
        <f>SUM(I457:I458)</f>
        <v>7723.6989999999996</v>
      </c>
    </row>
    <row r="457" spans="1:9" ht="9.9499999999999993" customHeight="1" x14ac:dyDescent="0.2">
      <c r="A457" s="14" t="s">
        <v>140</v>
      </c>
      <c r="B457" s="30">
        <v>1</v>
      </c>
      <c r="C457" s="30">
        <v>4203</v>
      </c>
      <c r="D457" s="38">
        <v>51802.624000000003</v>
      </c>
      <c r="E457" s="3"/>
      <c r="F457" s="14" t="s">
        <v>140</v>
      </c>
      <c r="G457" s="30">
        <v>0</v>
      </c>
      <c r="H457" s="30">
        <v>0</v>
      </c>
      <c r="I457" s="38">
        <v>0</v>
      </c>
    </row>
    <row r="458" spans="1:9" ht="9.9499999999999993" customHeight="1" x14ac:dyDescent="0.2">
      <c r="A458" s="14" t="s">
        <v>141</v>
      </c>
      <c r="B458" s="30">
        <v>76</v>
      </c>
      <c r="C458" s="30">
        <v>5298</v>
      </c>
      <c r="D458" s="38">
        <v>53519.199000000001</v>
      </c>
      <c r="E458" s="3"/>
      <c r="F458" s="14" t="s">
        <v>141</v>
      </c>
      <c r="G458" s="30">
        <v>41</v>
      </c>
      <c r="H458" s="30">
        <v>927</v>
      </c>
      <c r="I458" s="38">
        <v>7723.6989999999996</v>
      </c>
    </row>
    <row r="459" spans="1:9" ht="9.9499999999999993" customHeight="1" x14ac:dyDescent="0.2">
      <c r="A459" s="9"/>
      <c r="B459" s="33"/>
      <c r="C459" s="33"/>
      <c r="D459" s="16"/>
      <c r="E459" s="3"/>
      <c r="F459" s="9"/>
      <c r="G459" s="33"/>
      <c r="H459" s="33"/>
      <c r="I459" s="16"/>
    </row>
    <row r="460" spans="1:9" ht="9.9499999999999993" customHeight="1" x14ac:dyDescent="0.2">
      <c r="A460" s="13" t="s">
        <v>142</v>
      </c>
      <c r="B460" s="34">
        <v>22</v>
      </c>
      <c r="C460" s="34">
        <v>203</v>
      </c>
      <c r="D460" s="39">
        <v>2979.3009999999999</v>
      </c>
      <c r="E460" s="3"/>
      <c r="F460" s="13" t="s">
        <v>142</v>
      </c>
      <c r="G460" s="34">
        <v>11</v>
      </c>
      <c r="H460" s="34">
        <v>43</v>
      </c>
      <c r="I460" s="39">
        <v>556.83199999999999</v>
      </c>
    </row>
    <row r="461" spans="1:9" s="10" customFormat="1" ht="11.85" customHeight="1" x14ac:dyDescent="0.2">
      <c r="A461" s="1" t="s">
        <v>51</v>
      </c>
      <c r="B461" s="17"/>
      <c r="C461" s="17"/>
      <c r="D461" s="17"/>
      <c r="F461" s="1" t="s">
        <v>52</v>
      </c>
      <c r="G461" s="17"/>
      <c r="H461" s="17"/>
      <c r="I461" s="17"/>
    </row>
    <row r="462" spans="1:9" ht="9.9499999999999993" customHeight="1" x14ac:dyDescent="0.2">
      <c r="A462" s="3"/>
      <c r="B462" s="4" t="s">
        <v>135</v>
      </c>
      <c r="C462" s="4" t="s">
        <v>135</v>
      </c>
      <c r="D462" s="4" t="s">
        <v>137</v>
      </c>
      <c r="E462" s="3"/>
      <c r="F462" s="3"/>
      <c r="G462" s="4" t="s">
        <v>135</v>
      </c>
      <c r="H462" s="4" t="s">
        <v>135</v>
      </c>
      <c r="I462" s="4" t="s">
        <v>137</v>
      </c>
    </row>
    <row r="463" spans="1:9" ht="9.9499999999999993" customHeight="1" x14ac:dyDescent="0.2">
      <c r="A463" s="5"/>
      <c r="B463" s="4" t="s">
        <v>136</v>
      </c>
      <c r="C463" s="4" t="s">
        <v>32</v>
      </c>
      <c r="D463" s="4" t="s">
        <v>143</v>
      </c>
      <c r="E463" s="3"/>
      <c r="F463" s="5"/>
      <c r="G463" s="4" t="s">
        <v>136</v>
      </c>
      <c r="H463" s="4" t="s">
        <v>32</v>
      </c>
      <c r="I463" s="4" t="s">
        <v>143</v>
      </c>
    </row>
    <row r="464" spans="1:9" ht="9.9499999999999993" customHeight="1" x14ac:dyDescent="0.2">
      <c r="A464" s="11" t="s">
        <v>0</v>
      </c>
      <c r="B464" s="15">
        <f>B466+B502+B506</f>
        <v>640</v>
      </c>
      <c r="C464" s="15">
        <f>C466+C502+C506</f>
        <v>7647</v>
      </c>
      <c r="D464" s="35">
        <f>D466+D502+D506</f>
        <v>71902.316999999995</v>
      </c>
      <c r="E464" s="3"/>
      <c r="F464" s="11" t="s">
        <v>0</v>
      </c>
      <c r="G464" s="15">
        <f>G466+G502+G506</f>
        <v>37468</v>
      </c>
      <c r="H464" s="15">
        <f>H466+H502+H506</f>
        <v>611212</v>
      </c>
      <c r="I464" s="35">
        <f>I466+I502+I506</f>
        <v>9166238.4969999995</v>
      </c>
    </row>
    <row r="465" spans="1:9" ht="9.9499999999999993" customHeight="1" x14ac:dyDescent="0.2">
      <c r="A465" s="5"/>
      <c r="B465" s="4"/>
      <c r="C465" s="4"/>
      <c r="D465" s="4"/>
      <c r="E465" s="3"/>
      <c r="F465" s="5"/>
      <c r="G465" s="4"/>
      <c r="H465" s="4"/>
      <c r="I465" s="4"/>
    </row>
    <row r="466" spans="1:9" ht="9.9499999999999993" customHeight="1" x14ac:dyDescent="0.2">
      <c r="A466" s="11" t="s">
        <v>138</v>
      </c>
      <c r="B466" s="12">
        <f>B468+B476</f>
        <v>591</v>
      </c>
      <c r="C466" s="12">
        <f>C468+C476</f>
        <v>6692</v>
      </c>
      <c r="D466" s="36">
        <f>D468+D476</f>
        <v>64492.485999999997</v>
      </c>
      <c r="E466" s="3"/>
      <c r="F466" s="11" t="s">
        <v>138</v>
      </c>
      <c r="G466" s="12">
        <f>G468+G476</f>
        <v>37128</v>
      </c>
      <c r="H466" s="12">
        <f>H468+H476</f>
        <v>560860</v>
      </c>
      <c r="I466" s="36">
        <f>I468+I476</f>
        <v>8520719.5779999997</v>
      </c>
    </row>
    <row r="467" spans="1:9" ht="3.95" customHeight="1" x14ac:dyDescent="0.2">
      <c r="A467" s="3"/>
      <c r="B467" s="7"/>
      <c r="C467" s="7"/>
      <c r="D467" s="7"/>
      <c r="E467" s="3"/>
      <c r="F467" s="3"/>
      <c r="G467" s="7"/>
      <c r="H467" s="7"/>
      <c r="I467" s="7"/>
    </row>
    <row r="468" spans="1:9" ht="9.9499999999999993" customHeight="1" x14ac:dyDescent="0.2">
      <c r="A468" s="5" t="s">
        <v>8</v>
      </c>
      <c r="B468" s="6">
        <f>B469+B472+B474</f>
        <v>199</v>
      </c>
      <c r="C468" s="6">
        <f>C469+C472+C474</f>
        <v>3122</v>
      </c>
      <c r="D468" s="37">
        <f>D469+D472+D474</f>
        <v>40073.170999999995</v>
      </c>
      <c r="E468" s="3"/>
      <c r="F468" s="5" t="s">
        <v>8</v>
      </c>
      <c r="G468" s="6">
        <f>G469+G472+G474</f>
        <v>5457</v>
      </c>
      <c r="H468" s="6">
        <f>H469+H472+H474</f>
        <v>83503</v>
      </c>
      <c r="I468" s="37">
        <f>I469+I472+I474</f>
        <v>1447406.08</v>
      </c>
    </row>
    <row r="469" spans="1:9" ht="9.9499999999999993" customHeight="1" x14ac:dyDescent="0.2">
      <c r="A469" s="8" t="s">
        <v>6</v>
      </c>
      <c r="B469" s="6">
        <f>SUM(B470:B471)</f>
        <v>23</v>
      </c>
      <c r="C469" s="6">
        <f>SUM(C470:C471)</f>
        <v>110</v>
      </c>
      <c r="D469" s="37">
        <f>SUM(D470:D471)</f>
        <v>1000.4580000000001</v>
      </c>
      <c r="E469" s="3"/>
      <c r="F469" s="8" t="s">
        <v>6</v>
      </c>
      <c r="G469" s="6">
        <f>SUM(G470:G471)</f>
        <v>43</v>
      </c>
      <c r="H469" s="6">
        <f>SUM(H470:H471)</f>
        <v>784</v>
      </c>
      <c r="I469" s="37">
        <f>SUM(I470:I471)</f>
        <v>10095.717000000001</v>
      </c>
    </row>
    <row r="470" spans="1:9" ht="9.9499999999999993" customHeight="1" x14ac:dyDescent="0.2">
      <c r="A470" s="9" t="s">
        <v>12</v>
      </c>
      <c r="B470" s="30">
        <v>22</v>
      </c>
      <c r="C470" s="30">
        <v>91</v>
      </c>
      <c r="D470" s="38">
        <v>712.02700000000004</v>
      </c>
      <c r="E470" s="3"/>
      <c r="F470" s="9" t="s">
        <v>12</v>
      </c>
      <c r="G470" s="30">
        <v>30</v>
      </c>
      <c r="H470" s="30">
        <v>510</v>
      </c>
      <c r="I470" s="38">
        <v>5358.8459999999995</v>
      </c>
    </row>
    <row r="471" spans="1:9" ht="9.9499999999999993" customHeight="1" x14ac:dyDescent="0.2">
      <c r="A471" s="9" t="s">
        <v>144</v>
      </c>
      <c r="B471" s="30">
        <v>1</v>
      </c>
      <c r="C471" s="30">
        <v>19</v>
      </c>
      <c r="D471" s="38">
        <v>288.43099999999998</v>
      </c>
      <c r="E471" s="3"/>
      <c r="F471" s="9" t="s">
        <v>144</v>
      </c>
      <c r="G471" s="30">
        <v>13</v>
      </c>
      <c r="H471" s="30">
        <v>274</v>
      </c>
      <c r="I471" s="38">
        <v>4736.8710000000001</v>
      </c>
    </row>
    <row r="472" spans="1:9" ht="9.9499999999999993" customHeight="1" x14ac:dyDescent="0.2">
      <c r="A472" s="8" t="s">
        <v>1</v>
      </c>
      <c r="B472" s="31">
        <f>B473</f>
        <v>96</v>
      </c>
      <c r="C472" s="31">
        <f>C473</f>
        <v>397</v>
      </c>
      <c r="D472" s="37">
        <f>D473</f>
        <v>4749.0829999999996</v>
      </c>
      <c r="E472" s="3"/>
      <c r="F472" s="8" t="s">
        <v>1</v>
      </c>
      <c r="G472" s="31">
        <f>G473</f>
        <v>3411</v>
      </c>
      <c r="H472" s="31">
        <f>H473</f>
        <v>28275</v>
      </c>
      <c r="I472" s="37">
        <f>I473</f>
        <v>533717.57400000002</v>
      </c>
    </row>
    <row r="473" spans="1:9" ht="9.9499999999999993" customHeight="1" x14ac:dyDescent="0.2">
      <c r="A473" s="9" t="s">
        <v>13</v>
      </c>
      <c r="B473" s="30">
        <v>96</v>
      </c>
      <c r="C473" s="30">
        <v>397</v>
      </c>
      <c r="D473" s="38">
        <v>4749.0829999999996</v>
      </c>
      <c r="E473" s="3"/>
      <c r="F473" s="9" t="s">
        <v>13</v>
      </c>
      <c r="G473" s="30">
        <v>3411</v>
      </c>
      <c r="H473" s="30">
        <v>28275</v>
      </c>
      <c r="I473" s="38">
        <v>533717.57400000002</v>
      </c>
    </row>
    <row r="474" spans="1:9" ht="9.9499999999999993" customHeight="1" x14ac:dyDescent="0.2">
      <c r="A474" s="8" t="s">
        <v>2</v>
      </c>
      <c r="B474" s="31">
        <f>B475</f>
        <v>80</v>
      </c>
      <c r="C474" s="31">
        <f>C475</f>
        <v>2615</v>
      </c>
      <c r="D474" s="37">
        <f>D475</f>
        <v>34323.629999999997</v>
      </c>
      <c r="E474" s="3"/>
      <c r="F474" s="8" t="s">
        <v>2</v>
      </c>
      <c r="G474" s="31">
        <f>G475</f>
        <v>2003</v>
      </c>
      <c r="H474" s="31">
        <f>H475</f>
        <v>54444</v>
      </c>
      <c r="I474" s="37">
        <f>I475</f>
        <v>903592.78899999999</v>
      </c>
    </row>
    <row r="475" spans="1:9" ht="9.9499999999999993" customHeight="1" x14ac:dyDescent="0.2">
      <c r="A475" s="9" t="s">
        <v>14</v>
      </c>
      <c r="B475" s="30">
        <v>80</v>
      </c>
      <c r="C475" s="30">
        <v>2615</v>
      </c>
      <c r="D475" s="38">
        <v>34323.629999999997</v>
      </c>
      <c r="E475" s="3"/>
      <c r="F475" s="9" t="s">
        <v>14</v>
      </c>
      <c r="G475" s="30">
        <v>2003</v>
      </c>
      <c r="H475" s="30">
        <v>54444</v>
      </c>
      <c r="I475" s="38">
        <v>903592.78899999999</v>
      </c>
    </row>
    <row r="476" spans="1:9" ht="9.9499999999999993" customHeight="1" x14ac:dyDescent="0.2">
      <c r="A476" s="5" t="s">
        <v>29</v>
      </c>
      <c r="B476" s="31">
        <f>B477+B482+B484+B487+B491+B494+B497+B499</f>
        <v>392</v>
      </c>
      <c r="C476" s="31">
        <f>C477+C482+C484+C487+C491+C494+C497+C499</f>
        <v>3570</v>
      </c>
      <c r="D476" s="37">
        <f>D477+D482+D484+D487+D491+D494+D497+D499</f>
        <v>24419.315000000002</v>
      </c>
      <c r="E476" s="3"/>
      <c r="F476" s="5" t="s">
        <v>29</v>
      </c>
      <c r="G476" s="31">
        <f>G477+G482+G484+G487+G491+G494+G497+G499</f>
        <v>31671</v>
      </c>
      <c r="H476" s="31">
        <f>H477+H482+H484+H487+H491+H494+H497+H499</f>
        <v>477357</v>
      </c>
      <c r="I476" s="37">
        <f>I477+I482+I484+I487+I491+I494+I497+I499</f>
        <v>7073313.4979999997</v>
      </c>
    </row>
    <row r="477" spans="1:9" ht="9.9499999999999993" customHeight="1" x14ac:dyDescent="0.2">
      <c r="A477" s="8" t="s">
        <v>7</v>
      </c>
      <c r="B477" s="31">
        <f>SUM(B478:B481)</f>
        <v>160</v>
      </c>
      <c r="C477" s="31">
        <f>SUM(C478:C481)</f>
        <v>1577</v>
      </c>
      <c r="D477" s="37">
        <f>SUM(D478:D481)</f>
        <v>12084.025</v>
      </c>
      <c r="E477" s="3"/>
      <c r="F477" s="8" t="s">
        <v>7</v>
      </c>
      <c r="G477" s="31">
        <f>SUM(G478:G481)</f>
        <v>8445</v>
      </c>
      <c r="H477" s="31">
        <f>SUM(H478:H481)</f>
        <v>136532</v>
      </c>
      <c r="I477" s="37">
        <f>SUM(I478:I481)</f>
        <v>1965988.0220000001</v>
      </c>
    </row>
    <row r="478" spans="1:9" ht="9.9499999999999993" customHeight="1" x14ac:dyDescent="0.2">
      <c r="A478" s="9" t="s">
        <v>15</v>
      </c>
      <c r="B478" s="30">
        <v>33</v>
      </c>
      <c r="C478" s="30">
        <v>420</v>
      </c>
      <c r="D478" s="38">
        <v>5392.9290000000001</v>
      </c>
      <c r="E478" s="3"/>
      <c r="F478" s="9" t="s">
        <v>15</v>
      </c>
      <c r="G478" s="30">
        <v>3178</v>
      </c>
      <c r="H478" s="30">
        <v>49684</v>
      </c>
      <c r="I478" s="38">
        <v>1037539.855</v>
      </c>
    </row>
    <row r="479" spans="1:9" ht="9.9499999999999993" customHeight="1" x14ac:dyDescent="0.2">
      <c r="A479" s="9" t="s">
        <v>16</v>
      </c>
      <c r="B479" s="30">
        <v>102</v>
      </c>
      <c r="C479" s="30">
        <v>973</v>
      </c>
      <c r="D479" s="38">
        <v>4511.5640000000003</v>
      </c>
      <c r="E479" s="3"/>
      <c r="F479" s="9" t="s">
        <v>16</v>
      </c>
      <c r="G479" s="30">
        <v>3074</v>
      </c>
      <c r="H479" s="30">
        <v>60089</v>
      </c>
      <c r="I479" s="38">
        <v>498291.53100000002</v>
      </c>
    </row>
    <row r="480" spans="1:9" ht="9.9499999999999993" customHeight="1" x14ac:dyDescent="0.2">
      <c r="A480" s="9" t="s">
        <v>17</v>
      </c>
      <c r="B480" s="30">
        <v>24</v>
      </c>
      <c r="C480" s="30">
        <v>159</v>
      </c>
      <c r="D480" s="38">
        <v>1454.2840000000001</v>
      </c>
      <c r="E480" s="3"/>
      <c r="F480" s="9" t="s">
        <v>17</v>
      </c>
      <c r="G480" s="30">
        <v>2161</v>
      </c>
      <c r="H480" s="30">
        <v>24245</v>
      </c>
      <c r="I480" s="38">
        <v>350381.63699999999</v>
      </c>
    </row>
    <row r="481" spans="1:9" ht="9.9499999999999993" customHeight="1" x14ac:dyDescent="0.2">
      <c r="A481" s="9" t="s">
        <v>18</v>
      </c>
      <c r="B481" s="30">
        <v>1</v>
      </c>
      <c r="C481" s="30">
        <v>25</v>
      </c>
      <c r="D481" s="38">
        <v>725.24800000000005</v>
      </c>
      <c r="E481" s="3"/>
      <c r="F481" s="9" t="s">
        <v>18</v>
      </c>
      <c r="G481" s="30">
        <v>32</v>
      </c>
      <c r="H481" s="30">
        <v>2514</v>
      </c>
      <c r="I481" s="38">
        <v>79774.998999999996</v>
      </c>
    </row>
    <row r="482" spans="1:9" ht="9.9499999999999993" customHeight="1" x14ac:dyDescent="0.2">
      <c r="A482" s="8" t="s">
        <v>3</v>
      </c>
      <c r="B482" s="31">
        <f>B483</f>
        <v>6</v>
      </c>
      <c r="C482" s="31">
        <f>C483</f>
        <v>29</v>
      </c>
      <c r="D482" s="37">
        <f>D483</f>
        <v>265.29899999999998</v>
      </c>
      <c r="E482" s="3"/>
      <c r="F482" s="8" t="s">
        <v>3</v>
      </c>
      <c r="G482" s="31">
        <f>G483</f>
        <v>493</v>
      </c>
      <c r="H482" s="31">
        <f>H483</f>
        <v>9590</v>
      </c>
      <c r="I482" s="37">
        <f>I483</f>
        <v>210721.55</v>
      </c>
    </row>
    <row r="483" spans="1:9" ht="9.9499999999999993" customHeight="1" x14ac:dyDescent="0.2">
      <c r="A483" s="9" t="s">
        <v>19</v>
      </c>
      <c r="B483" s="30">
        <v>6</v>
      </c>
      <c r="C483" s="30">
        <v>29</v>
      </c>
      <c r="D483" s="38">
        <v>265.29899999999998</v>
      </c>
      <c r="E483" s="3"/>
      <c r="F483" s="9" t="s">
        <v>19</v>
      </c>
      <c r="G483" s="30">
        <v>493</v>
      </c>
      <c r="H483" s="30">
        <v>9590</v>
      </c>
      <c r="I483" s="38">
        <v>210721.55</v>
      </c>
    </row>
    <row r="484" spans="1:9" ht="9.9499999999999993" customHeight="1" x14ac:dyDescent="0.2">
      <c r="A484" s="8" t="s">
        <v>9</v>
      </c>
      <c r="B484" s="31">
        <f>SUM(B485:B486)</f>
        <v>38</v>
      </c>
      <c r="C484" s="31">
        <f>SUM(C485:C486)</f>
        <v>215</v>
      </c>
      <c r="D484" s="37">
        <f>SUM(D485:D486)</f>
        <v>2207.0099999999998</v>
      </c>
      <c r="E484" s="3"/>
      <c r="F484" s="8" t="s">
        <v>9</v>
      </c>
      <c r="G484" s="31">
        <f>SUM(G485:G486)</f>
        <v>3630</v>
      </c>
      <c r="H484" s="31">
        <f>SUM(H485:H486)</f>
        <v>40277</v>
      </c>
      <c r="I484" s="37">
        <f>SUM(I485:I486)</f>
        <v>861461.97100000002</v>
      </c>
    </row>
    <row r="485" spans="1:9" ht="9.9499999999999993" customHeight="1" x14ac:dyDescent="0.2">
      <c r="A485" s="9" t="s">
        <v>20</v>
      </c>
      <c r="B485" s="30">
        <v>25</v>
      </c>
      <c r="C485" s="30">
        <v>185</v>
      </c>
      <c r="D485" s="38">
        <v>1967.2429999999999</v>
      </c>
      <c r="E485" s="3"/>
      <c r="F485" s="9" t="s">
        <v>20</v>
      </c>
      <c r="G485" s="30">
        <v>2202</v>
      </c>
      <c r="H485" s="30">
        <v>31262</v>
      </c>
      <c r="I485" s="38">
        <v>710125.85100000002</v>
      </c>
    </row>
    <row r="486" spans="1:9" ht="9.9499999999999993" customHeight="1" x14ac:dyDescent="0.2">
      <c r="A486" s="9" t="s">
        <v>21</v>
      </c>
      <c r="B486" s="30">
        <v>13</v>
      </c>
      <c r="C486" s="30">
        <v>30</v>
      </c>
      <c r="D486" s="38">
        <v>239.767</v>
      </c>
      <c r="E486" s="3"/>
      <c r="F486" s="9" t="s">
        <v>21</v>
      </c>
      <c r="G486" s="30">
        <v>1428</v>
      </c>
      <c r="H486" s="30">
        <v>9015</v>
      </c>
      <c r="I486" s="38">
        <v>151336.12</v>
      </c>
    </row>
    <row r="487" spans="1:9" ht="9.9499999999999993" customHeight="1" x14ac:dyDescent="0.2">
      <c r="A487" s="8" t="s">
        <v>10</v>
      </c>
      <c r="B487" s="31">
        <f>SUM(B488:B490)</f>
        <v>46</v>
      </c>
      <c r="C487" s="31">
        <f>SUM(C488:C490)</f>
        <v>160</v>
      </c>
      <c r="D487" s="37">
        <f>SUM(D488:D490)</f>
        <v>1194.5260000000001</v>
      </c>
      <c r="E487" s="3"/>
      <c r="F487" s="8" t="s">
        <v>10</v>
      </c>
      <c r="G487" s="31">
        <f>SUM(G488:G490)</f>
        <v>8829</v>
      </c>
      <c r="H487" s="31">
        <f>SUM(H488:H490)</f>
        <v>135416</v>
      </c>
      <c r="I487" s="37">
        <f>SUM(I488:I490)</f>
        <v>2386729.9419999998</v>
      </c>
    </row>
    <row r="488" spans="1:9" ht="9.9499999999999993" customHeight="1" x14ac:dyDescent="0.2">
      <c r="A488" s="9" t="s">
        <v>22</v>
      </c>
      <c r="B488" s="30">
        <v>28</v>
      </c>
      <c r="C488" s="30">
        <v>63</v>
      </c>
      <c r="D488" s="38">
        <v>482.47699999999998</v>
      </c>
      <c r="E488" s="3"/>
      <c r="F488" s="9" t="s">
        <v>22</v>
      </c>
      <c r="G488" s="30">
        <v>6433</v>
      </c>
      <c r="H488" s="30">
        <v>58234</v>
      </c>
      <c r="I488" s="38">
        <v>1244615.9720000001</v>
      </c>
    </row>
    <row r="489" spans="1:9" ht="9.9499999999999993" customHeight="1" x14ac:dyDescent="0.2">
      <c r="A489" s="9" t="s">
        <v>23</v>
      </c>
      <c r="B489" s="30">
        <v>2</v>
      </c>
      <c r="C489" s="30">
        <v>15</v>
      </c>
      <c r="D489" s="38">
        <v>208.38800000000001</v>
      </c>
      <c r="E489" s="3"/>
      <c r="F489" s="9" t="s">
        <v>23</v>
      </c>
      <c r="G489" s="30">
        <v>224</v>
      </c>
      <c r="H489" s="30">
        <v>21277</v>
      </c>
      <c r="I489" s="38">
        <v>550303.49699999997</v>
      </c>
    </row>
    <row r="490" spans="1:9" ht="9.9499999999999993" customHeight="1" x14ac:dyDescent="0.2">
      <c r="A490" s="9" t="s">
        <v>145</v>
      </c>
      <c r="B490" s="30">
        <v>16</v>
      </c>
      <c r="C490" s="30">
        <v>82</v>
      </c>
      <c r="D490" s="38">
        <v>503.661</v>
      </c>
      <c r="E490" s="3"/>
      <c r="F490" s="9" t="s">
        <v>145</v>
      </c>
      <c r="G490" s="30">
        <v>2172</v>
      </c>
      <c r="H490" s="30">
        <v>55905</v>
      </c>
      <c r="I490" s="38">
        <v>591810.473</v>
      </c>
    </row>
    <row r="491" spans="1:9" ht="9.9499999999999993" customHeight="1" x14ac:dyDescent="0.2">
      <c r="A491" s="8" t="s">
        <v>146</v>
      </c>
      <c r="B491" s="31">
        <f>SUM(B492:B493)</f>
        <v>32</v>
      </c>
      <c r="C491" s="31">
        <f>SUM(C492:C493)</f>
        <v>619</v>
      </c>
      <c r="D491" s="37">
        <f>SUM(D492:D493)</f>
        <v>3643.3429999999998</v>
      </c>
      <c r="E491" s="3"/>
      <c r="F491" s="8" t="s">
        <v>146</v>
      </c>
      <c r="G491" s="31">
        <f>SUM(G492:G493)</f>
        <v>3805</v>
      </c>
      <c r="H491" s="31">
        <f>SUM(H492:H493)</f>
        <v>84788</v>
      </c>
      <c r="I491" s="37">
        <f>SUM(I492:I493)</f>
        <v>1156577.9950000001</v>
      </c>
    </row>
    <row r="492" spans="1:9" ht="9.9499999999999993" customHeight="1" x14ac:dyDescent="0.2">
      <c r="A492" s="9" t="s">
        <v>24</v>
      </c>
      <c r="B492" s="30">
        <v>0</v>
      </c>
      <c r="C492" s="30">
        <v>0</v>
      </c>
      <c r="D492" s="38">
        <v>0</v>
      </c>
      <c r="E492" s="3"/>
      <c r="F492" s="9" t="s">
        <v>24</v>
      </c>
      <c r="G492" s="30">
        <v>531</v>
      </c>
      <c r="H492" s="30">
        <v>15288</v>
      </c>
      <c r="I492" s="38">
        <v>188903.815</v>
      </c>
    </row>
    <row r="493" spans="1:9" ht="9.9499999999999993" customHeight="1" x14ac:dyDescent="0.2">
      <c r="A493" s="9" t="s">
        <v>25</v>
      </c>
      <c r="B493" s="30">
        <v>32</v>
      </c>
      <c r="C493" s="30">
        <v>619</v>
      </c>
      <c r="D493" s="38">
        <v>3643.3429999999998</v>
      </c>
      <c r="E493" s="3"/>
      <c r="F493" s="9" t="s">
        <v>25</v>
      </c>
      <c r="G493" s="30">
        <v>3274</v>
      </c>
      <c r="H493" s="30">
        <v>69500</v>
      </c>
      <c r="I493" s="38">
        <v>967674.18</v>
      </c>
    </row>
    <row r="494" spans="1:9" ht="9.9499999999999993" customHeight="1" x14ac:dyDescent="0.2">
      <c r="A494" s="8" t="s">
        <v>11</v>
      </c>
      <c r="B494" s="31">
        <f>SUM(B495:B496)</f>
        <v>58</v>
      </c>
      <c r="C494" s="31">
        <f>SUM(C495:C496)</f>
        <v>766</v>
      </c>
      <c r="D494" s="37">
        <f>SUM(D495:D496)</f>
        <v>2677.8549999999996</v>
      </c>
      <c r="E494" s="3"/>
      <c r="F494" s="8" t="s">
        <v>11</v>
      </c>
      <c r="G494" s="31">
        <f>SUM(G495:G496)</f>
        <v>2602</v>
      </c>
      <c r="H494" s="31">
        <f>SUM(H495:H496)</f>
        <v>52164</v>
      </c>
      <c r="I494" s="37">
        <f>SUM(I495:I496)</f>
        <v>287741.76500000001</v>
      </c>
    </row>
    <row r="495" spans="1:9" ht="9.9499999999999993" customHeight="1" x14ac:dyDescent="0.2">
      <c r="A495" s="9" t="s">
        <v>26</v>
      </c>
      <c r="B495" s="30">
        <v>5</v>
      </c>
      <c r="C495" s="30">
        <v>21</v>
      </c>
      <c r="D495" s="38">
        <v>95.048000000000002</v>
      </c>
      <c r="E495" s="3"/>
      <c r="F495" s="9" t="s">
        <v>26</v>
      </c>
      <c r="G495" s="30">
        <v>447</v>
      </c>
      <c r="H495" s="30">
        <v>6876</v>
      </c>
      <c r="I495" s="38">
        <v>44060.726999999999</v>
      </c>
    </row>
    <row r="496" spans="1:9" ht="9.9499999999999993" customHeight="1" x14ac:dyDescent="0.2">
      <c r="A496" s="9" t="s">
        <v>147</v>
      </c>
      <c r="B496" s="30">
        <v>53</v>
      </c>
      <c r="C496" s="30">
        <v>745</v>
      </c>
      <c r="D496" s="38">
        <v>2582.8069999999998</v>
      </c>
      <c r="E496" s="3"/>
      <c r="F496" s="9" t="s">
        <v>147</v>
      </c>
      <c r="G496" s="30">
        <v>2155</v>
      </c>
      <c r="H496" s="30">
        <v>45288</v>
      </c>
      <c r="I496" s="38">
        <v>243681.038</v>
      </c>
    </row>
    <row r="497" spans="1:9" ht="9.9499999999999993" customHeight="1" x14ac:dyDescent="0.2">
      <c r="A497" s="8" t="s">
        <v>4</v>
      </c>
      <c r="B497" s="31">
        <f>B498</f>
        <v>47</v>
      </c>
      <c r="C497" s="31">
        <f>C498</f>
        <v>195</v>
      </c>
      <c r="D497" s="37">
        <f>D498</f>
        <v>2287.1779999999999</v>
      </c>
      <c r="E497" s="3"/>
      <c r="F497" s="8" t="s">
        <v>4</v>
      </c>
      <c r="G497" s="31">
        <f>G498</f>
        <v>3095</v>
      </c>
      <c r="H497" s="31">
        <f>H498</f>
        <v>17780</v>
      </c>
      <c r="I497" s="37">
        <f>I498</f>
        <v>196794.08100000001</v>
      </c>
    </row>
    <row r="498" spans="1:9" ht="9.9499999999999993" customHeight="1" x14ac:dyDescent="0.2">
      <c r="A498" s="9" t="s">
        <v>27</v>
      </c>
      <c r="B498" s="30">
        <v>47</v>
      </c>
      <c r="C498" s="30">
        <v>195</v>
      </c>
      <c r="D498" s="38">
        <v>2287.1779999999999</v>
      </c>
      <c r="E498" s="3"/>
      <c r="F498" s="9" t="s">
        <v>27</v>
      </c>
      <c r="G498" s="30">
        <v>3095</v>
      </c>
      <c r="H498" s="30">
        <v>17780</v>
      </c>
      <c r="I498" s="38">
        <v>196794.08100000001</v>
      </c>
    </row>
    <row r="499" spans="1:9" ht="9.9499999999999993" customHeight="1" x14ac:dyDescent="0.2">
      <c r="A499" s="8" t="s">
        <v>5</v>
      </c>
      <c r="B499" s="31">
        <f>B500</f>
        <v>5</v>
      </c>
      <c r="C499" s="31">
        <f>C500</f>
        <v>9</v>
      </c>
      <c r="D499" s="37">
        <f>D500</f>
        <v>60.079000000000001</v>
      </c>
      <c r="E499" s="3"/>
      <c r="F499" s="8" t="s">
        <v>5</v>
      </c>
      <c r="G499" s="31">
        <f>G500</f>
        <v>772</v>
      </c>
      <c r="H499" s="31">
        <f>H500</f>
        <v>810</v>
      </c>
      <c r="I499" s="37">
        <f>I500</f>
        <v>7298.1719999999996</v>
      </c>
    </row>
    <row r="500" spans="1:9" ht="9.9499999999999993" customHeight="1" x14ac:dyDescent="0.2">
      <c r="A500" s="9" t="s">
        <v>28</v>
      </c>
      <c r="B500" s="30">
        <v>5</v>
      </c>
      <c r="C500" s="30">
        <v>9</v>
      </c>
      <c r="D500" s="38">
        <v>60.079000000000001</v>
      </c>
      <c r="E500" s="3"/>
      <c r="F500" s="9" t="s">
        <v>28</v>
      </c>
      <c r="G500" s="30">
        <v>772</v>
      </c>
      <c r="H500" s="30">
        <v>810</v>
      </c>
      <c r="I500" s="38">
        <v>7298.1719999999996</v>
      </c>
    </row>
    <row r="501" spans="1:9" ht="9.9499999999999993" customHeight="1" x14ac:dyDescent="0.2">
      <c r="A501" s="9"/>
      <c r="B501" s="30"/>
      <c r="C501" s="30"/>
      <c r="D501" s="7"/>
      <c r="E501" s="3"/>
      <c r="F501" s="9"/>
      <c r="G501" s="30"/>
      <c r="H501" s="30"/>
      <c r="I501" s="7"/>
    </row>
    <row r="502" spans="1:9" ht="9.9499999999999993" customHeight="1" x14ac:dyDescent="0.2">
      <c r="A502" s="13" t="s">
        <v>139</v>
      </c>
      <c r="B502" s="32">
        <f>SUM(B503:B504)</f>
        <v>37</v>
      </c>
      <c r="C502" s="32">
        <f>SUM(C503:C504)</f>
        <v>899</v>
      </c>
      <c r="D502" s="35">
        <f>SUM(D503:D504)</f>
        <v>6759.634</v>
      </c>
      <c r="E502" s="3"/>
      <c r="F502" s="13" t="s">
        <v>139</v>
      </c>
      <c r="G502" s="32">
        <f>SUM(G503:G504)</f>
        <v>278</v>
      </c>
      <c r="H502" s="32">
        <f>SUM(H503:H504)</f>
        <v>45611</v>
      </c>
      <c r="I502" s="35">
        <f>SUM(I503:I504)</f>
        <v>549440.24599999993</v>
      </c>
    </row>
    <row r="503" spans="1:9" ht="9.9499999999999993" customHeight="1" x14ac:dyDescent="0.2">
      <c r="A503" s="14" t="s">
        <v>140</v>
      </c>
      <c r="B503" s="30">
        <v>0</v>
      </c>
      <c r="C503" s="30">
        <v>0</v>
      </c>
      <c r="D503" s="38">
        <v>0</v>
      </c>
      <c r="E503" s="3"/>
      <c r="F503" s="14" t="s">
        <v>140</v>
      </c>
      <c r="G503" s="30">
        <v>2</v>
      </c>
      <c r="H503" s="30">
        <v>1698</v>
      </c>
      <c r="I503" s="38">
        <v>30165.151999999998</v>
      </c>
    </row>
    <row r="504" spans="1:9" ht="9.9499999999999993" customHeight="1" x14ac:dyDescent="0.2">
      <c r="A504" s="14" t="s">
        <v>141</v>
      </c>
      <c r="B504" s="30">
        <v>37</v>
      </c>
      <c r="C504" s="30">
        <v>899</v>
      </c>
      <c r="D504" s="38">
        <v>6759.634</v>
      </c>
      <c r="E504" s="3"/>
      <c r="F504" s="14" t="s">
        <v>141</v>
      </c>
      <c r="G504" s="30">
        <v>276</v>
      </c>
      <c r="H504" s="30">
        <v>43913</v>
      </c>
      <c r="I504" s="38">
        <v>519275.09399999998</v>
      </c>
    </row>
    <row r="505" spans="1:9" ht="9.9499999999999993" customHeight="1" x14ac:dyDescent="0.2">
      <c r="A505" s="9"/>
      <c r="B505" s="33"/>
      <c r="C505" s="33"/>
      <c r="D505" s="16"/>
      <c r="E505" s="3"/>
      <c r="F505" s="9"/>
      <c r="G505" s="33"/>
      <c r="H505" s="33"/>
      <c r="I505" s="16"/>
    </row>
    <row r="506" spans="1:9" ht="9.9499999999999993" customHeight="1" x14ac:dyDescent="0.2">
      <c r="A506" s="13" t="s">
        <v>142</v>
      </c>
      <c r="B506" s="34">
        <v>12</v>
      </c>
      <c r="C506" s="34">
        <v>56</v>
      </c>
      <c r="D506" s="39">
        <v>650.197</v>
      </c>
      <c r="E506" s="3"/>
      <c r="F506" s="13" t="s">
        <v>142</v>
      </c>
      <c r="G506" s="34">
        <v>62</v>
      </c>
      <c r="H506" s="34">
        <v>4741</v>
      </c>
      <c r="I506" s="39">
        <v>96078.672999999995</v>
      </c>
    </row>
    <row r="507" spans="1:9" s="10" customFormat="1" ht="11.85" customHeight="1" x14ac:dyDescent="0.2">
      <c r="A507" s="1" t="s">
        <v>53</v>
      </c>
      <c r="B507" s="17"/>
      <c r="C507" s="17"/>
      <c r="D507" s="17"/>
      <c r="F507" s="1" t="s">
        <v>54</v>
      </c>
      <c r="G507" s="17"/>
      <c r="H507" s="17"/>
      <c r="I507" s="17"/>
    </row>
    <row r="508" spans="1:9" ht="9.9499999999999993" customHeight="1" x14ac:dyDescent="0.2">
      <c r="A508" s="3"/>
      <c r="B508" s="4" t="s">
        <v>135</v>
      </c>
      <c r="C508" s="4" t="s">
        <v>135</v>
      </c>
      <c r="D508" s="4" t="s">
        <v>137</v>
      </c>
      <c r="E508" s="3"/>
      <c r="F508" s="3"/>
      <c r="G508" s="4" t="s">
        <v>135</v>
      </c>
      <c r="H508" s="4" t="s">
        <v>135</v>
      </c>
      <c r="I508" s="4" t="s">
        <v>137</v>
      </c>
    </row>
    <row r="509" spans="1:9" ht="9.9499999999999993" customHeight="1" x14ac:dyDescent="0.2">
      <c r="A509" s="5"/>
      <c r="B509" s="4" t="s">
        <v>136</v>
      </c>
      <c r="C509" s="4" t="s">
        <v>32</v>
      </c>
      <c r="D509" s="4" t="s">
        <v>143</v>
      </c>
      <c r="E509" s="3"/>
      <c r="F509" s="5"/>
      <c r="G509" s="4" t="s">
        <v>136</v>
      </c>
      <c r="H509" s="4" t="s">
        <v>32</v>
      </c>
      <c r="I509" s="4" t="s">
        <v>143</v>
      </c>
    </row>
    <row r="510" spans="1:9" ht="9.9499999999999993" customHeight="1" x14ac:dyDescent="0.2">
      <c r="A510" s="11" t="s">
        <v>0</v>
      </c>
      <c r="B510" s="15">
        <f>B512+B548+B552</f>
        <v>402</v>
      </c>
      <c r="C510" s="15">
        <f>C512+C548+C552</f>
        <v>7233</v>
      </c>
      <c r="D510" s="35">
        <f>D512+D548+D552</f>
        <v>73926.572</v>
      </c>
      <c r="E510" s="3"/>
      <c r="F510" s="11" t="s">
        <v>0</v>
      </c>
      <c r="G510" s="15">
        <f>G512+G548+G552</f>
        <v>158</v>
      </c>
      <c r="H510" s="15">
        <f>H512+H548+H552</f>
        <v>2370</v>
      </c>
      <c r="I510" s="35">
        <f>I512+I548+I552</f>
        <v>21927.297000000002</v>
      </c>
    </row>
    <row r="511" spans="1:9" ht="9.9499999999999993" customHeight="1" x14ac:dyDescent="0.2">
      <c r="A511" s="5"/>
      <c r="B511" s="4"/>
      <c r="C511" s="4"/>
      <c r="D511" s="4"/>
      <c r="E511" s="3"/>
      <c r="F511" s="5"/>
      <c r="G511" s="4"/>
      <c r="H511" s="4"/>
      <c r="I511" s="4"/>
    </row>
    <row r="512" spans="1:9" ht="9.9499999999999993" customHeight="1" x14ac:dyDescent="0.2">
      <c r="A512" s="11" t="s">
        <v>138</v>
      </c>
      <c r="B512" s="12">
        <f>B514+B522</f>
        <v>350</v>
      </c>
      <c r="C512" s="12">
        <f>C514+C522</f>
        <v>6137</v>
      </c>
      <c r="D512" s="36">
        <f>D514+D522</f>
        <v>62512.108999999997</v>
      </c>
      <c r="E512" s="3"/>
      <c r="F512" s="11" t="s">
        <v>138</v>
      </c>
      <c r="G512" s="12">
        <f>G514+G522</f>
        <v>133</v>
      </c>
      <c r="H512" s="12">
        <f>H514+H522</f>
        <v>2095</v>
      </c>
      <c r="I512" s="36">
        <f>I514+I522</f>
        <v>19992.981</v>
      </c>
    </row>
    <row r="513" spans="1:9" ht="3.95" customHeight="1" x14ac:dyDescent="0.2">
      <c r="A513" s="3"/>
      <c r="B513" s="7"/>
      <c r="C513" s="7"/>
      <c r="D513" s="7"/>
      <c r="E513" s="3"/>
      <c r="F513" s="3"/>
      <c r="G513" s="7"/>
      <c r="H513" s="7"/>
      <c r="I513" s="7"/>
    </row>
    <row r="514" spans="1:9" ht="9.9499999999999993" customHeight="1" x14ac:dyDescent="0.2">
      <c r="A514" s="5" t="s">
        <v>8</v>
      </c>
      <c r="B514" s="6">
        <f>B515+B518+B520</f>
        <v>78</v>
      </c>
      <c r="C514" s="6">
        <f>C515+C518+C520</f>
        <v>2991</v>
      </c>
      <c r="D514" s="37">
        <f>D515+D518+D520</f>
        <v>35734.970999999998</v>
      </c>
      <c r="E514" s="3"/>
      <c r="F514" s="5" t="s">
        <v>8</v>
      </c>
      <c r="G514" s="6">
        <f>G515+G518+G520</f>
        <v>36</v>
      </c>
      <c r="H514" s="6">
        <f>H515+H518+H520</f>
        <v>1433</v>
      </c>
      <c r="I514" s="37">
        <f>I515+I518+I520</f>
        <v>14998.325000000001</v>
      </c>
    </row>
    <row r="515" spans="1:9" ht="9.9499999999999993" customHeight="1" x14ac:dyDescent="0.2">
      <c r="A515" s="8" t="s">
        <v>6</v>
      </c>
      <c r="B515" s="6">
        <f>SUM(B516:B517)</f>
        <v>22</v>
      </c>
      <c r="C515" s="6">
        <f>SUM(C516:C517)</f>
        <v>208</v>
      </c>
      <c r="D515" s="37">
        <f>SUM(D516:D517)</f>
        <v>1785.4549999999999</v>
      </c>
      <c r="E515" s="3"/>
      <c r="F515" s="8" t="s">
        <v>6</v>
      </c>
      <c r="G515" s="6">
        <f>SUM(G516:G517)</f>
        <v>11</v>
      </c>
      <c r="H515" s="6">
        <f>SUM(H516:H517)</f>
        <v>50</v>
      </c>
      <c r="I515" s="37">
        <f>SUM(I516:I517)</f>
        <v>369.988</v>
      </c>
    </row>
    <row r="516" spans="1:9" ht="9.9499999999999993" customHeight="1" x14ac:dyDescent="0.2">
      <c r="A516" s="9" t="s">
        <v>12</v>
      </c>
      <c r="B516" s="30">
        <v>22</v>
      </c>
      <c r="C516" s="30">
        <v>208</v>
      </c>
      <c r="D516" s="38">
        <v>1785.4549999999999</v>
      </c>
      <c r="E516" s="3"/>
      <c r="F516" s="9" t="s">
        <v>12</v>
      </c>
      <c r="G516" s="30">
        <v>7</v>
      </c>
      <c r="H516" s="30">
        <v>32</v>
      </c>
      <c r="I516" s="38">
        <v>202.14500000000001</v>
      </c>
    </row>
    <row r="517" spans="1:9" ht="9.9499999999999993" customHeight="1" x14ac:dyDescent="0.2">
      <c r="A517" s="9" t="s">
        <v>144</v>
      </c>
      <c r="B517" s="30">
        <v>0</v>
      </c>
      <c r="C517" s="30">
        <v>0</v>
      </c>
      <c r="D517" s="38">
        <v>0</v>
      </c>
      <c r="E517" s="3"/>
      <c r="F517" s="9" t="s">
        <v>144</v>
      </c>
      <c r="G517" s="30">
        <v>4</v>
      </c>
      <c r="H517" s="30">
        <v>18</v>
      </c>
      <c r="I517" s="38">
        <v>167.84299999999999</v>
      </c>
    </row>
    <row r="518" spans="1:9" ht="9.9499999999999993" customHeight="1" x14ac:dyDescent="0.2">
      <c r="A518" s="8" t="s">
        <v>1</v>
      </c>
      <c r="B518" s="31">
        <f>B519</f>
        <v>42</v>
      </c>
      <c r="C518" s="31">
        <f>C519</f>
        <v>197</v>
      </c>
      <c r="D518" s="37">
        <f>D519</f>
        <v>2416.52</v>
      </c>
      <c r="E518" s="3"/>
      <c r="F518" s="8" t="s">
        <v>1</v>
      </c>
      <c r="G518" s="31">
        <f>G519</f>
        <v>15</v>
      </c>
      <c r="H518" s="31">
        <f>H519</f>
        <v>64</v>
      </c>
      <c r="I518" s="37">
        <f>I519</f>
        <v>633.52499999999998</v>
      </c>
    </row>
    <row r="519" spans="1:9" ht="9.9499999999999993" customHeight="1" x14ac:dyDescent="0.2">
      <c r="A519" s="9" t="s">
        <v>13</v>
      </c>
      <c r="B519" s="30">
        <v>42</v>
      </c>
      <c r="C519" s="30">
        <v>197</v>
      </c>
      <c r="D519" s="38">
        <v>2416.52</v>
      </c>
      <c r="E519" s="3"/>
      <c r="F519" s="9" t="s">
        <v>13</v>
      </c>
      <c r="G519" s="30">
        <v>15</v>
      </c>
      <c r="H519" s="30">
        <v>64</v>
      </c>
      <c r="I519" s="38">
        <v>633.52499999999998</v>
      </c>
    </row>
    <row r="520" spans="1:9" ht="9.9499999999999993" customHeight="1" x14ac:dyDescent="0.2">
      <c r="A520" s="8" t="s">
        <v>2</v>
      </c>
      <c r="B520" s="31">
        <f>B521</f>
        <v>14</v>
      </c>
      <c r="C520" s="31">
        <f>C521</f>
        <v>2586</v>
      </c>
      <c r="D520" s="37">
        <f>D521</f>
        <v>31532.995999999999</v>
      </c>
      <c r="E520" s="3"/>
      <c r="F520" s="8" t="s">
        <v>2</v>
      </c>
      <c r="G520" s="31">
        <f>G521</f>
        <v>10</v>
      </c>
      <c r="H520" s="31">
        <f>H521</f>
        <v>1319</v>
      </c>
      <c r="I520" s="37">
        <f>I521</f>
        <v>13994.812</v>
      </c>
    </row>
    <row r="521" spans="1:9" ht="9.9499999999999993" customHeight="1" x14ac:dyDescent="0.2">
      <c r="A521" s="9" t="s">
        <v>14</v>
      </c>
      <c r="B521" s="30">
        <v>14</v>
      </c>
      <c r="C521" s="30">
        <v>2586</v>
      </c>
      <c r="D521" s="38">
        <v>31532.995999999999</v>
      </c>
      <c r="E521" s="3"/>
      <c r="F521" s="9" t="s">
        <v>14</v>
      </c>
      <c r="G521" s="30">
        <v>10</v>
      </c>
      <c r="H521" s="30">
        <v>1319</v>
      </c>
      <c r="I521" s="38">
        <v>13994.812</v>
      </c>
    </row>
    <row r="522" spans="1:9" ht="9.9499999999999993" customHeight="1" x14ac:dyDescent="0.2">
      <c r="A522" s="5" t="s">
        <v>29</v>
      </c>
      <c r="B522" s="31">
        <f>B523+B528+B530+B533+B537+B540+B543+B545</f>
        <v>272</v>
      </c>
      <c r="C522" s="31">
        <f>C523+C528+C530+C533+C537+C540+C543+C545</f>
        <v>3146</v>
      </c>
      <c r="D522" s="37">
        <f>D523+D528+D530+D533+D537+D540+D543+D545</f>
        <v>26777.137999999999</v>
      </c>
      <c r="E522" s="3"/>
      <c r="F522" s="5" t="s">
        <v>29</v>
      </c>
      <c r="G522" s="31">
        <f>G523+G528+G530+G533+G537+G540+G543+G545</f>
        <v>97</v>
      </c>
      <c r="H522" s="31">
        <f>H523+H528+H530+H533+H537+H540+H543+H545</f>
        <v>662</v>
      </c>
      <c r="I522" s="37">
        <f>I523+I528+I530+I533+I537+I540+I543+I545</f>
        <v>4994.6560000000009</v>
      </c>
    </row>
    <row r="523" spans="1:9" ht="9.9499999999999993" customHeight="1" x14ac:dyDescent="0.2">
      <c r="A523" s="8" t="s">
        <v>7</v>
      </c>
      <c r="B523" s="31">
        <f>SUM(B524:B527)</f>
        <v>94</v>
      </c>
      <c r="C523" s="31">
        <f>SUM(C524:C527)</f>
        <v>956</v>
      </c>
      <c r="D523" s="37">
        <f>SUM(D524:D527)</f>
        <v>7469.3849999999993</v>
      </c>
      <c r="E523" s="3"/>
      <c r="F523" s="8" t="s">
        <v>7</v>
      </c>
      <c r="G523" s="31">
        <f>SUM(G524:G527)</f>
        <v>40</v>
      </c>
      <c r="H523" s="31">
        <f>SUM(H524:H527)</f>
        <v>368</v>
      </c>
      <c r="I523" s="37">
        <f>SUM(I524:I527)</f>
        <v>3030.2860000000001</v>
      </c>
    </row>
    <row r="524" spans="1:9" ht="9.9499999999999993" customHeight="1" x14ac:dyDescent="0.2">
      <c r="A524" s="9" t="s">
        <v>15</v>
      </c>
      <c r="B524" s="30">
        <v>18</v>
      </c>
      <c r="C524" s="30">
        <v>131</v>
      </c>
      <c r="D524" s="38">
        <v>1339.672</v>
      </c>
      <c r="E524" s="3"/>
      <c r="F524" s="9" t="s">
        <v>15</v>
      </c>
      <c r="G524" s="30">
        <v>11</v>
      </c>
      <c r="H524" s="30">
        <v>179</v>
      </c>
      <c r="I524" s="38">
        <v>1961.701</v>
      </c>
    </row>
    <row r="525" spans="1:9" ht="9.9499999999999993" customHeight="1" x14ac:dyDescent="0.2">
      <c r="A525" s="9" t="s">
        <v>16</v>
      </c>
      <c r="B525" s="30">
        <v>47</v>
      </c>
      <c r="C525" s="30">
        <v>623</v>
      </c>
      <c r="D525" s="38">
        <v>3592.944</v>
      </c>
      <c r="E525" s="3"/>
      <c r="F525" s="9" t="s">
        <v>16</v>
      </c>
      <c r="G525" s="30">
        <v>20</v>
      </c>
      <c r="H525" s="30">
        <v>159</v>
      </c>
      <c r="I525" s="38">
        <v>856.06799999999998</v>
      </c>
    </row>
    <row r="526" spans="1:9" ht="9.9499999999999993" customHeight="1" x14ac:dyDescent="0.2">
      <c r="A526" s="9" t="s">
        <v>17</v>
      </c>
      <c r="B526" s="30">
        <v>27</v>
      </c>
      <c r="C526" s="30">
        <v>178</v>
      </c>
      <c r="D526" s="38">
        <v>1979.194</v>
      </c>
      <c r="E526" s="3"/>
      <c r="F526" s="9" t="s">
        <v>17</v>
      </c>
      <c r="G526" s="30">
        <v>7</v>
      </c>
      <c r="H526" s="30">
        <v>28</v>
      </c>
      <c r="I526" s="38">
        <v>176.04400000000001</v>
      </c>
    </row>
    <row r="527" spans="1:9" ht="9.9499999999999993" customHeight="1" x14ac:dyDescent="0.2">
      <c r="A527" s="9" t="s">
        <v>18</v>
      </c>
      <c r="B527" s="30">
        <v>2</v>
      </c>
      <c r="C527" s="30">
        <v>24</v>
      </c>
      <c r="D527" s="38">
        <v>557.57500000000005</v>
      </c>
      <c r="E527" s="3"/>
      <c r="F527" s="9" t="s">
        <v>18</v>
      </c>
      <c r="G527" s="30">
        <v>2</v>
      </c>
      <c r="H527" s="30">
        <v>2</v>
      </c>
      <c r="I527" s="38">
        <v>36.472999999999999</v>
      </c>
    </row>
    <row r="528" spans="1:9" ht="9.9499999999999993" customHeight="1" x14ac:dyDescent="0.2">
      <c r="A528" s="8" t="s">
        <v>3</v>
      </c>
      <c r="B528" s="31">
        <f>B529</f>
        <v>11</v>
      </c>
      <c r="C528" s="31">
        <f>C529</f>
        <v>54</v>
      </c>
      <c r="D528" s="37">
        <f>D529</f>
        <v>453.42</v>
      </c>
      <c r="E528" s="3"/>
      <c r="F528" s="8" t="s">
        <v>3</v>
      </c>
      <c r="G528" s="31">
        <f>G529</f>
        <v>2</v>
      </c>
      <c r="H528" s="31">
        <f>H529</f>
        <v>12</v>
      </c>
      <c r="I528" s="37">
        <f>I529</f>
        <v>56.720999999999997</v>
      </c>
    </row>
    <row r="529" spans="1:9" ht="9.9499999999999993" customHeight="1" x14ac:dyDescent="0.2">
      <c r="A529" s="9" t="s">
        <v>19</v>
      </c>
      <c r="B529" s="30">
        <v>11</v>
      </c>
      <c r="C529" s="30">
        <v>54</v>
      </c>
      <c r="D529" s="38">
        <v>453.42</v>
      </c>
      <c r="E529" s="3"/>
      <c r="F529" s="9" t="s">
        <v>19</v>
      </c>
      <c r="G529" s="30">
        <v>2</v>
      </c>
      <c r="H529" s="30">
        <v>12</v>
      </c>
      <c r="I529" s="38">
        <v>56.720999999999997</v>
      </c>
    </row>
    <row r="530" spans="1:9" ht="9.9499999999999993" customHeight="1" x14ac:dyDescent="0.2">
      <c r="A530" s="8" t="s">
        <v>9</v>
      </c>
      <c r="B530" s="31">
        <f>SUM(B531:B532)</f>
        <v>26</v>
      </c>
      <c r="C530" s="31">
        <f>SUM(C531:C532)</f>
        <v>475</v>
      </c>
      <c r="D530" s="37">
        <f>SUM(D531:D532)</f>
        <v>6127.0429999999997</v>
      </c>
      <c r="E530" s="3"/>
      <c r="F530" s="8" t="s">
        <v>9</v>
      </c>
      <c r="G530" s="31">
        <f>SUM(G531:G532)</f>
        <v>9</v>
      </c>
      <c r="H530" s="31">
        <f>SUM(H531:H532)</f>
        <v>96</v>
      </c>
      <c r="I530" s="37">
        <f>SUM(I531:I532)</f>
        <v>959.42899999999997</v>
      </c>
    </row>
    <row r="531" spans="1:9" ht="9.9499999999999993" customHeight="1" x14ac:dyDescent="0.2">
      <c r="A531" s="9" t="s">
        <v>20</v>
      </c>
      <c r="B531" s="30">
        <v>20</v>
      </c>
      <c r="C531" s="30">
        <v>462</v>
      </c>
      <c r="D531" s="38">
        <v>6078.45</v>
      </c>
      <c r="E531" s="3"/>
      <c r="F531" s="9" t="s">
        <v>20</v>
      </c>
      <c r="G531" s="30">
        <v>7</v>
      </c>
      <c r="H531" s="30">
        <v>88</v>
      </c>
      <c r="I531" s="38">
        <v>902.51599999999996</v>
      </c>
    </row>
    <row r="532" spans="1:9" ht="9.9499999999999993" customHeight="1" x14ac:dyDescent="0.2">
      <c r="A532" s="9" t="s">
        <v>21</v>
      </c>
      <c r="B532" s="30">
        <v>6</v>
      </c>
      <c r="C532" s="30">
        <v>13</v>
      </c>
      <c r="D532" s="38">
        <v>48.593000000000004</v>
      </c>
      <c r="E532" s="3"/>
      <c r="F532" s="9" t="s">
        <v>21</v>
      </c>
      <c r="G532" s="30">
        <v>2</v>
      </c>
      <c r="H532" s="30">
        <v>8</v>
      </c>
      <c r="I532" s="38">
        <v>56.912999999999997</v>
      </c>
    </row>
    <row r="533" spans="1:9" ht="9.9499999999999993" customHeight="1" x14ac:dyDescent="0.2">
      <c r="A533" s="8" t="s">
        <v>10</v>
      </c>
      <c r="B533" s="31">
        <f>SUM(B534:B536)</f>
        <v>46</v>
      </c>
      <c r="C533" s="31">
        <f>SUM(C534:C536)</f>
        <v>208</v>
      </c>
      <c r="D533" s="37">
        <f>SUM(D534:D536)</f>
        <v>1624.085</v>
      </c>
      <c r="E533" s="3"/>
      <c r="F533" s="8" t="s">
        <v>10</v>
      </c>
      <c r="G533" s="31">
        <f>SUM(G534:G536)</f>
        <v>14</v>
      </c>
      <c r="H533" s="31">
        <f>SUM(H534:H536)</f>
        <v>37</v>
      </c>
      <c r="I533" s="37">
        <f>SUM(I534:I536)</f>
        <v>199.19399999999999</v>
      </c>
    </row>
    <row r="534" spans="1:9" ht="9.9499999999999993" customHeight="1" x14ac:dyDescent="0.2">
      <c r="A534" s="9" t="s">
        <v>22</v>
      </c>
      <c r="B534" s="30">
        <v>28</v>
      </c>
      <c r="C534" s="30">
        <v>96</v>
      </c>
      <c r="D534" s="38">
        <v>825.33100000000002</v>
      </c>
      <c r="E534" s="3"/>
      <c r="F534" s="9" t="s">
        <v>22</v>
      </c>
      <c r="G534" s="30">
        <v>11</v>
      </c>
      <c r="H534" s="30">
        <v>26</v>
      </c>
      <c r="I534" s="38">
        <v>155.26</v>
      </c>
    </row>
    <row r="535" spans="1:9" ht="9.9499999999999993" customHeight="1" x14ac:dyDescent="0.2">
      <c r="A535" s="9" t="s">
        <v>23</v>
      </c>
      <c r="B535" s="30">
        <v>0</v>
      </c>
      <c r="C535" s="30">
        <v>0</v>
      </c>
      <c r="D535" s="38">
        <v>0</v>
      </c>
      <c r="E535" s="3"/>
      <c r="F535" s="9" t="s">
        <v>23</v>
      </c>
      <c r="G535" s="30">
        <v>0</v>
      </c>
      <c r="H535" s="30">
        <v>0</v>
      </c>
      <c r="I535" s="38">
        <v>0</v>
      </c>
    </row>
    <row r="536" spans="1:9" ht="9.9499999999999993" customHeight="1" x14ac:dyDescent="0.2">
      <c r="A536" s="9" t="s">
        <v>145</v>
      </c>
      <c r="B536" s="30">
        <v>18</v>
      </c>
      <c r="C536" s="30">
        <v>112</v>
      </c>
      <c r="D536" s="38">
        <v>798.75400000000002</v>
      </c>
      <c r="E536" s="3"/>
      <c r="F536" s="9" t="s">
        <v>145</v>
      </c>
      <c r="G536" s="30">
        <v>3</v>
      </c>
      <c r="H536" s="30">
        <v>11</v>
      </c>
      <c r="I536" s="38">
        <v>43.933999999999997</v>
      </c>
    </row>
    <row r="537" spans="1:9" ht="9.9499999999999993" customHeight="1" x14ac:dyDescent="0.2">
      <c r="A537" s="8" t="s">
        <v>146</v>
      </c>
      <c r="B537" s="31">
        <f>SUM(B538:B539)</f>
        <v>26</v>
      </c>
      <c r="C537" s="31">
        <f>SUM(C538:C539)</f>
        <v>949</v>
      </c>
      <c r="D537" s="37">
        <f>SUM(D538:D539)</f>
        <v>9381.5030000000006</v>
      </c>
      <c r="E537" s="3"/>
      <c r="F537" s="8" t="s">
        <v>146</v>
      </c>
      <c r="G537" s="31">
        <f>SUM(G538:G539)</f>
        <v>8</v>
      </c>
      <c r="H537" s="31">
        <f>SUM(H538:H539)</f>
        <v>68</v>
      </c>
      <c r="I537" s="37">
        <f>SUM(I538:I539)</f>
        <v>378.51400000000001</v>
      </c>
    </row>
    <row r="538" spans="1:9" ht="9.9499999999999993" customHeight="1" x14ac:dyDescent="0.2">
      <c r="A538" s="9" t="s">
        <v>24</v>
      </c>
      <c r="B538" s="30">
        <v>1</v>
      </c>
      <c r="C538" s="30">
        <v>6</v>
      </c>
      <c r="D538" s="38">
        <v>8.8469999999999995</v>
      </c>
      <c r="E538" s="3"/>
      <c r="F538" s="9" t="s">
        <v>24</v>
      </c>
      <c r="G538" s="30">
        <v>0</v>
      </c>
      <c r="H538" s="30">
        <v>0</v>
      </c>
      <c r="I538" s="38">
        <v>0</v>
      </c>
    </row>
    <row r="539" spans="1:9" ht="9.9499999999999993" customHeight="1" x14ac:dyDescent="0.2">
      <c r="A539" s="9" t="s">
        <v>25</v>
      </c>
      <c r="B539" s="30">
        <v>25</v>
      </c>
      <c r="C539" s="30">
        <v>943</v>
      </c>
      <c r="D539" s="38">
        <v>9372.6560000000009</v>
      </c>
      <c r="E539" s="3"/>
      <c r="F539" s="9" t="s">
        <v>25</v>
      </c>
      <c r="G539" s="30">
        <v>8</v>
      </c>
      <c r="H539" s="30">
        <v>68</v>
      </c>
      <c r="I539" s="38">
        <v>378.51400000000001</v>
      </c>
    </row>
    <row r="540" spans="1:9" ht="9.9499999999999993" customHeight="1" x14ac:dyDescent="0.2">
      <c r="A540" s="8" t="s">
        <v>11</v>
      </c>
      <c r="B540" s="31">
        <f>SUM(B541:B542)</f>
        <v>39</v>
      </c>
      <c r="C540" s="31">
        <f>SUM(C541:C542)</f>
        <v>398</v>
      </c>
      <c r="D540" s="37">
        <f>SUM(D541:D542)</f>
        <v>1073.059</v>
      </c>
      <c r="E540" s="3"/>
      <c r="F540" s="8" t="s">
        <v>11</v>
      </c>
      <c r="G540" s="31">
        <f>SUM(G541:G542)</f>
        <v>7</v>
      </c>
      <c r="H540" s="31">
        <f>SUM(H541:H542)</f>
        <v>34</v>
      </c>
      <c r="I540" s="37">
        <f>SUM(I541:I542)</f>
        <v>101.029</v>
      </c>
    </row>
    <row r="541" spans="1:9" ht="9.9499999999999993" customHeight="1" x14ac:dyDescent="0.2">
      <c r="A541" s="9" t="s">
        <v>26</v>
      </c>
      <c r="B541" s="30">
        <v>5</v>
      </c>
      <c r="C541" s="30">
        <v>57</v>
      </c>
      <c r="D541" s="38">
        <v>119.351</v>
      </c>
      <c r="E541" s="3"/>
      <c r="F541" s="9" t="s">
        <v>26</v>
      </c>
      <c r="G541" s="30">
        <v>0</v>
      </c>
      <c r="H541" s="30">
        <v>0</v>
      </c>
      <c r="I541" s="38">
        <v>0</v>
      </c>
    </row>
    <row r="542" spans="1:9" ht="9.9499999999999993" customHeight="1" x14ac:dyDescent="0.2">
      <c r="A542" s="9" t="s">
        <v>147</v>
      </c>
      <c r="B542" s="30">
        <v>34</v>
      </c>
      <c r="C542" s="30">
        <v>341</v>
      </c>
      <c r="D542" s="38">
        <v>953.70799999999997</v>
      </c>
      <c r="E542" s="3"/>
      <c r="F542" s="9" t="s">
        <v>147</v>
      </c>
      <c r="G542" s="30">
        <v>7</v>
      </c>
      <c r="H542" s="30">
        <v>34</v>
      </c>
      <c r="I542" s="38">
        <v>101.029</v>
      </c>
    </row>
    <row r="543" spans="1:9" ht="9.9499999999999993" customHeight="1" x14ac:dyDescent="0.2">
      <c r="A543" s="8" t="s">
        <v>4</v>
      </c>
      <c r="B543" s="31">
        <f>B544</f>
        <v>29</v>
      </c>
      <c r="C543" s="31">
        <f>C544</f>
        <v>106</v>
      </c>
      <c r="D543" s="37">
        <f>D544</f>
        <v>648.64300000000003</v>
      </c>
      <c r="E543" s="3"/>
      <c r="F543" s="8" t="s">
        <v>4</v>
      </c>
      <c r="G543" s="31">
        <f>G544</f>
        <v>17</v>
      </c>
      <c r="H543" s="31">
        <f>H544</f>
        <v>47</v>
      </c>
      <c r="I543" s="37">
        <f>I544</f>
        <v>269.483</v>
      </c>
    </row>
    <row r="544" spans="1:9" ht="9.9499999999999993" customHeight="1" x14ac:dyDescent="0.2">
      <c r="A544" s="9" t="s">
        <v>27</v>
      </c>
      <c r="B544" s="30">
        <v>29</v>
      </c>
      <c r="C544" s="30">
        <v>106</v>
      </c>
      <c r="D544" s="38">
        <v>648.64300000000003</v>
      </c>
      <c r="E544" s="3"/>
      <c r="F544" s="9" t="s">
        <v>27</v>
      </c>
      <c r="G544" s="30">
        <v>17</v>
      </c>
      <c r="H544" s="30">
        <v>47</v>
      </c>
      <c r="I544" s="38">
        <v>269.483</v>
      </c>
    </row>
    <row r="545" spans="1:9" ht="9.9499999999999993" customHeight="1" x14ac:dyDescent="0.2">
      <c r="A545" s="8" t="s">
        <v>5</v>
      </c>
      <c r="B545" s="31">
        <f>B546</f>
        <v>1</v>
      </c>
      <c r="C545" s="31">
        <f>C546</f>
        <v>0</v>
      </c>
      <c r="D545" s="37">
        <f>D546</f>
        <v>0</v>
      </c>
      <c r="E545" s="3"/>
      <c r="F545" s="8" t="s">
        <v>5</v>
      </c>
      <c r="G545" s="31">
        <f>G546</f>
        <v>0</v>
      </c>
      <c r="H545" s="31">
        <f>H546</f>
        <v>0</v>
      </c>
      <c r="I545" s="37">
        <f>I546</f>
        <v>0</v>
      </c>
    </row>
    <row r="546" spans="1:9" ht="9.9499999999999993" customHeight="1" x14ac:dyDescent="0.2">
      <c r="A546" s="9" t="s">
        <v>28</v>
      </c>
      <c r="B546" s="30">
        <v>1</v>
      </c>
      <c r="C546" s="30">
        <v>0</v>
      </c>
      <c r="D546" s="38">
        <v>0</v>
      </c>
      <c r="E546" s="3"/>
      <c r="F546" s="9" t="s">
        <v>28</v>
      </c>
      <c r="G546" s="30">
        <v>0</v>
      </c>
      <c r="H546" s="30">
        <v>0</v>
      </c>
      <c r="I546" s="38">
        <v>0</v>
      </c>
    </row>
    <row r="547" spans="1:9" ht="9.9499999999999993" customHeight="1" x14ac:dyDescent="0.2">
      <c r="A547" s="9"/>
      <c r="B547" s="30"/>
      <c r="C547" s="30"/>
      <c r="D547" s="7"/>
      <c r="E547" s="3"/>
      <c r="F547" s="9"/>
      <c r="G547" s="30"/>
      <c r="H547" s="30"/>
      <c r="I547" s="7"/>
    </row>
    <row r="548" spans="1:9" ht="9.9499999999999993" customHeight="1" x14ac:dyDescent="0.2">
      <c r="A548" s="13" t="s">
        <v>139</v>
      </c>
      <c r="B548" s="32">
        <f>SUM(B549:B550)</f>
        <v>41</v>
      </c>
      <c r="C548" s="32">
        <f>SUM(C549:C550)</f>
        <v>1046</v>
      </c>
      <c r="D548" s="35">
        <f>SUM(D549:D550)</f>
        <v>10837.951000000001</v>
      </c>
      <c r="E548" s="3"/>
      <c r="F548" s="13" t="s">
        <v>139</v>
      </c>
      <c r="G548" s="32">
        <f>SUM(G549:G550)</f>
        <v>19</v>
      </c>
      <c r="H548" s="32">
        <f>SUM(H549:H550)</f>
        <v>252</v>
      </c>
      <c r="I548" s="35">
        <f>SUM(I549:I550)</f>
        <v>1657.915</v>
      </c>
    </row>
    <row r="549" spans="1:9" ht="9.9499999999999993" customHeight="1" x14ac:dyDescent="0.2">
      <c r="A549" s="14" t="s">
        <v>140</v>
      </c>
      <c r="B549" s="30">
        <v>1</v>
      </c>
      <c r="C549" s="30">
        <v>298</v>
      </c>
      <c r="D549" s="38">
        <v>5441.098</v>
      </c>
      <c r="E549" s="3"/>
      <c r="F549" s="14" t="s">
        <v>140</v>
      </c>
      <c r="G549" s="30">
        <v>0</v>
      </c>
      <c r="H549" s="30">
        <v>0</v>
      </c>
      <c r="I549" s="38">
        <v>0</v>
      </c>
    </row>
    <row r="550" spans="1:9" ht="9.9499999999999993" customHeight="1" x14ac:dyDescent="0.2">
      <c r="A550" s="14" t="s">
        <v>141</v>
      </c>
      <c r="B550" s="30">
        <v>40</v>
      </c>
      <c r="C550" s="30">
        <v>748</v>
      </c>
      <c r="D550" s="38">
        <v>5396.8530000000001</v>
      </c>
      <c r="E550" s="3"/>
      <c r="F550" s="14" t="s">
        <v>141</v>
      </c>
      <c r="G550" s="30">
        <v>19</v>
      </c>
      <c r="H550" s="30">
        <v>252</v>
      </c>
      <c r="I550" s="38">
        <v>1657.915</v>
      </c>
    </row>
    <row r="551" spans="1:9" ht="9.9499999999999993" customHeight="1" x14ac:dyDescent="0.2">
      <c r="A551" s="9"/>
      <c r="B551" s="33"/>
      <c r="C551" s="33"/>
      <c r="D551" s="16"/>
      <c r="E551" s="3"/>
      <c r="F551" s="9"/>
      <c r="G551" s="33"/>
      <c r="H551" s="33"/>
      <c r="I551" s="16"/>
    </row>
    <row r="552" spans="1:9" ht="9.9499999999999993" customHeight="1" x14ac:dyDescent="0.2">
      <c r="A552" s="13" t="s">
        <v>142</v>
      </c>
      <c r="B552" s="34">
        <v>11</v>
      </c>
      <c r="C552" s="34">
        <v>50</v>
      </c>
      <c r="D552" s="39">
        <v>576.51199999999994</v>
      </c>
      <c r="E552" s="3"/>
      <c r="F552" s="13" t="s">
        <v>142</v>
      </c>
      <c r="G552" s="34">
        <v>6</v>
      </c>
      <c r="H552" s="34">
        <v>23</v>
      </c>
      <c r="I552" s="39">
        <v>276.40100000000001</v>
      </c>
    </row>
    <row r="553" spans="1:9" s="10" customFormat="1" ht="11.85" customHeight="1" x14ac:dyDescent="0.2">
      <c r="A553" s="1" t="s">
        <v>55</v>
      </c>
      <c r="B553" s="17"/>
      <c r="C553" s="17"/>
      <c r="D553" s="17"/>
      <c r="F553" s="1" t="s">
        <v>56</v>
      </c>
      <c r="G553" s="17"/>
      <c r="H553" s="17"/>
      <c r="I553" s="17"/>
    </row>
    <row r="554" spans="1:9" ht="9.9499999999999993" customHeight="1" x14ac:dyDescent="0.2">
      <c r="A554" s="3"/>
      <c r="B554" s="4" t="s">
        <v>135</v>
      </c>
      <c r="C554" s="4" t="s">
        <v>135</v>
      </c>
      <c r="D554" s="4" t="s">
        <v>137</v>
      </c>
      <c r="E554" s="3"/>
      <c r="F554" s="3"/>
      <c r="G554" s="4" t="s">
        <v>135</v>
      </c>
      <c r="H554" s="4" t="s">
        <v>135</v>
      </c>
      <c r="I554" s="4" t="s">
        <v>137</v>
      </c>
    </row>
    <row r="555" spans="1:9" ht="9.9499999999999993" customHeight="1" x14ac:dyDescent="0.2">
      <c r="A555" s="5"/>
      <c r="B555" s="4" t="s">
        <v>136</v>
      </c>
      <c r="C555" s="4" t="s">
        <v>32</v>
      </c>
      <c r="D555" s="4" t="s">
        <v>143</v>
      </c>
      <c r="E555" s="3"/>
      <c r="F555" s="5"/>
      <c r="G555" s="4" t="s">
        <v>136</v>
      </c>
      <c r="H555" s="4" t="s">
        <v>32</v>
      </c>
      <c r="I555" s="4" t="s">
        <v>143</v>
      </c>
    </row>
    <row r="556" spans="1:9" ht="9.9499999999999993" customHeight="1" x14ac:dyDescent="0.2">
      <c r="A556" s="11" t="s">
        <v>0</v>
      </c>
      <c r="B556" s="15">
        <f>B558+B594+B598</f>
        <v>1244</v>
      </c>
      <c r="C556" s="15">
        <f>C558+C594+C598</f>
        <v>20539</v>
      </c>
      <c r="D556" s="35">
        <f>D558+D594+D598</f>
        <v>191037.36299999998</v>
      </c>
      <c r="E556" s="3"/>
      <c r="F556" s="11" t="s">
        <v>0</v>
      </c>
      <c r="G556" s="15">
        <f>G558+G594+G598</f>
        <v>522</v>
      </c>
      <c r="H556" s="15">
        <f>H558+H594+H598</f>
        <v>5187</v>
      </c>
      <c r="I556" s="35">
        <f>I558+I594+I598</f>
        <v>40433.724999999999</v>
      </c>
    </row>
    <row r="557" spans="1:9" ht="9.9499999999999993" customHeight="1" x14ac:dyDescent="0.2">
      <c r="A557" s="5"/>
      <c r="B557" s="4"/>
      <c r="C557" s="4"/>
      <c r="D557" s="4"/>
      <c r="E557" s="3"/>
      <c r="F557" s="5"/>
      <c r="G557" s="4"/>
      <c r="H557" s="4"/>
      <c r="I557" s="4"/>
    </row>
    <row r="558" spans="1:9" ht="9.9499999999999993" customHeight="1" x14ac:dyDescent="0.2">
      <c r="A558" s="11" t="s">
        <v>138</v>
      </c>
      <c r="B558" s="12">
        <f>B560+B568</f>
        <v>1173</v>
      </c>
      <c r="C558" s="12">
        <f>C560+C568</f>
        <v>18744</v>
      </c>
      <c r="D558" s="36">
        <f>D560+D568</f>
        <v>172140.95799999998</v>
      </c>
      <c r="E558" s="3"/>
      <c r="F558" s="11" t="s">
        <v>138</v>
      </c>
      <c r="G558" s="12">
        <f>G560+G568</f>
        <v>469</v>
      </c>
      <c r="H558" s="12">
        <f>H560+H568</f>
        <v>3921</v>
      </c>
      <c r="I558" s="36">
        <f>I560+I568</f>
        <v>30159.564000000002</v>
      </c>
    </row>
    <row r="559" spans="1:9" ht="3.95" customHeight="1" x14ac:dyDescent="0.2">
      <c r="A559" s="3"/>
      <c r="B559" s="7"/>
      <c r="C559" s="7"/>
      <c r="D559" s="7"/>
      <c r="E559" s="3"/>
      <c r="F559" s="3"/>
      <c r="G559" s="7"/>
      <c r="H559" s="7"/>
      <c r="I559" s="7"/>
    </row>
    <row r="560" spans="1:9" ht="9.9499999999999993" customHeight="1" x14ac:dyDescent="0.2">
      <c r="A560" s="5" t="s">
        <v>8</v>
      </c>
      <c r="B560" s="6">
        <f>B561+B564+B566</f>
        <v>240</v>
      </c>
      <c r="C560" s="6">
        <f>C561+C564+C566</f>
        <v>4073</v>
      </c>
      <c r="D560" s="37">
        <f>D561+D564+D566</f>
        <v>44927.824000000001</v>
      </c>
      <c r="E560" s="3"/>
      <c r="F560" s="5" t="s">
        <v>8</v>
      </c>
      <c r="G560" s="6">
        <f>G561+G564+G566</f>
        <v>108</v>
      </c>
      <c r="H560" s="6">
        <f>H561+H564+H566</f>
        <v>685</v>
      </c>
      <c r="I560" s="37">
        <f>I561+I564+I566</f>
        <v>6463.12</v>
      </c>
    </row>
    <row r="561" spans="1:9" ht="9.9499999999999993" customHeight="1" x14ac:dyDescent="0.2">
      <c r="A561" s="8" t="s">
        <v>6</v>
      </c>
      <c r="B561" s="6">
        <f>SUM(B562:B563)</f>
        <v>26</v>
      </c>
      <c r="C561" s="6">
        <f>SUM(C562:C563)</f>
        <v>127</v>
      </c>
      <c r="D561" s="37">
        <f>SUM(D562:D563)</f>
        <v>1017.181</v>
      </c>
      <c r="E561" s="3"/>
      <c r="F561" s="8" t="s">
        <v>6</v>
      </c>
      <c r="G561" s="6">
        <f>SUM(G562:G563)</f>
        <v>34</v>
      </c>
      <c r="H561" s="6">
        <f>SUM(H562:H563)</f>
        <v>153</v>
      </c>
      <c r="I561" s="37">
        <f>SUM(I562:I563)</f>
        <v>1455.0930000000001</v>
      </c>
    </row>
    <row r="562" spans="1:9" ht="9.9499999999999993" customHeight="1" x14ac:dyDescent="0.2">
      <c r="A562" s="9" t="s">
        <v>12</v>
      </c>
      <c r="B562" s="30">
        <v>22</v>
      </c>
      <c r="C562" s="30">
        <v>118</v>
      </c>
      <c r="D562" s="38">
        <v>909.21</v>
      </c>
      <c r="E562" s="3"/>
      <c r="F562" s="9" t="s">
        <v>12</v>
      </c>
      <c r="G562" s="30">
        <v>15</v>
      </c>
      <c r="H562" s="30">
        <v>82</v>
      </c>
      <c r="I562" s="38">
        <v>594.68100000000004</v>
      </c>
    </row>
    <row r="563" spans="1:9" ht="9.9499999999999993" customHeight="1" x14ac:dyDescent="0.2">
      <c r="A563" s="9" t="s">
        <v>144</v>
      </c>
      <c r="B563" s="30">
        <v>4</v>
      </c>
      <c r="C563" s="30">
        <v>9</v>
      </c>
      <c r="D563" s="38">
        <v>107.971</v>
      </c>
      <c r="E563" s="3"/>
      <c r="F563" s="9" t="s">
        <v>144</v>
      </c>
      <c r="G563" s="30">
        <v>19</v>
      </c>
      <c r="H563" s="30">
        <v>71</v>
      </c>
      <c r="I563" s="38">
        <v>860.41200000000003</v>
      </c>
    </row>
    <row r="564" spans="1:9" ht="9.9499999999999993" customHeight="1" x14ac:dyDescent="0.2">
      <c r="A564" s="8" t="s">
        <v>1</v>
      </c>
      <c r="B564" s="31">
        <f>B565</f>
        <v>151</v>
      </c>
      <c r="C564" s="31">
        <f>C565</f>
        <v>1093</v>
      </c>
      <c r="D564" s="37">
        <f>D565</f>
        <v>12627.56</v>
      </c>
      <c r="E564" s="3"/>
      <c r="F564" s="8" t="s">
        <v>1</v>
      </c>
      <c r="G564" s="31">
        <f>G565</f>
        <v>56</v>
      </c>
      <c r="H564" s="31">
        <f>H565</f>
        <v>210</v>
      </c>
      <c r="I564" s="37">
        <f>I565</f>
        <v>1948.059</v>
      </c>
    </row>
    <row r="565" spans="1:9" ht="9.9499999999999993" customHeight="1" x14ac:dyDescent="0.2">
      <c r="A565" s="9" t="s">
        <v>13</v>
      </c>
      <c r="B565" s="30">
        <v>151</v>
      </c>
      <c r="C565" s="30">
        <v>1093</v>
      </c>
      <c r="D565" s="38">
        <v>12627.56</v>
      </c>
      <c r="E565" s="3"/>
      <c r="F565" s="9" t="s">
        <v>13</v>
      </c>
      <c r="G565" s="30">
        <v>56</v>
      </c>
      <c r="H565" s="30">
        <v>210</v>
      </c>
      <c r="I565" s="38">
        <v>1948.059</v>
      </c>
    </row>
    <row r="566" spans="1:9" ht="9.9499999999999993" customHeight="1" x14ac:dyDescent="0.2">
      <c r="A566" s="8" t="s">
        <v>2</v>
      </c>
      <c r="B566" s="31">
        <f>B567</f>
        <v>63</v>
      </c>
      <c r="C566" s="31">
        <f>C567</f>
        <v>2853</v>
      </c>
      <c r="D566" s="37">
        <f>D567</f>
        <v>31283.082999999999</v>
      </c>
      <c r="E566" s="3"/>
      <c r="F566" s="8" t="s">
        <v>2</v>
      </c>
      <c r="G566" s="31">
        <f>G567</f>
        <v>18</v>
      </c>
      <c r="H566" s="31">
        <f>H567</f>
        <v>322</v>
      </c>
      <c r="I566" s="37">
        <f>I567</f>
        <v>3059.9679999999998</v>
      </c>
    </row>
    <row r="567" spans="1:9" ht="9.9499999999999993" customHeight="1" x14ac:dyDescent="0.2">
      <c r="A567" s="9" t="s">
        <v>14</v>
      </c>
      <c r="B567" s="30">
        <v>63</v>
      </c>
      <c r="C567" s="30">
        <v>2853</v>
      </c>
      <c r="D567" s="38">
        <v>31283.082999999999</v>
      </c>
      <c r="E567" s="3"/>
      <c r="F567" s="9" t="s">
        <v>14</v>
      </c>
      <c r="G567" s="30">
        <v>18</v>
      </c>
      <c r="H567" s="30">
        <v>322</v>
      </c>
      <c r="I567" s="38">
        <v>3059.9679999999998</v>
      </c>
    </row>
    <row r="568" spans="1:9" ht="9.9499999999999993" customHeight="1" x14ac:dyDescent="0.2">
      <c r="A568" s="5" t="s">
        <v>29</v>
      </c>
      <c r="B568" s="31">
        <f>B569+B574+B576+B579+B583+B586+B589+B591</f>
        <v>933</v>
      </c>
      <c r="C568" s="31">
        <f>C569+C574+C576+C579+C583+C586+C589+C591</f>
        <v>14671</v>
      </c>
      <c r="D568" s="37">
        <f>D569+D574+D576+D579+D583+D586+D589+D591</f>
        <v>127213.13399999998</v>
      </c>
      <c r="E568" s="3"/>
      <c r="F568" s="5" t="s">
        <v>29</v>
      </c>
      <c r="G568" s="31">
        <f>G569+G574+G576+G579+G583+G586+G589+G591</f>
        <v>361</v>
      </c>
      <c r="H568" s="31">
        <f>H569+H574+H576+H579+H583+H586+H589+H591</f>
        <v>3236</v>
      </c>
      <c r="I568" s="37">
        <f>I569+I574+I576+I579+I583+I586+I589+I591</f>
        <v>23696.444000000003</v>
      </c>
    </row>
    <row r="569" spans="1:9" ht="9.9499999999999993" customHeight="1" x14ac:dyDescent="0.2">
      <c r="A569" s="8" t="s">
        <v>7</v>
      </c>
      <c r="B569" s="31">
        <f>SUM(B570:B573)</f>
        <v>298</v>
      </c>
      <c r="C569" s="31">
        <f>SUM(C570:C573)</f>
        <v>5037</v>
      </c>
      <c r="D569" s="37">
        <f>SUM(D570:D573)</f>
        <v>43132.423999999999</v>
      </c>
      <c r="E569" s="3"/>
      <c r="F569" s="8" t="s">
        <v>7</v>
      </c>
      <c r="G569" s="31">
        <f>SUM(G570:G573)</f>
        <v>131</v>
      </c>
      <c r="H569" s="31">
        <f>SUM(H570:H573)</f>
        <v>1270</v>
      </c>
      <c r="I569" s="37">
        <f>SUM(I570:I573)</f>
        <v>10357.277000000002</v>
      </c>
    </row>
    <row r="570" spans="1:9" ht="9.9499999999999993" customHeight="1" x14ac:dyDescent="0.2">
      <c r="A570" s="9" t="s">
        <v>15</v>
      </c>
      <c r="B570" s="30">
        <v>58</v>
      </c>
      <c r="C570" s="30">
        <v>1036</v>
      </c>
      <c r="D570" s="38">
        <v>12029.343999999999</v>
      </c>
      <c r="E570" s="3"/>
      <c r="F570" s="9" t="s">
        <v>15</v>
      </c>
      <c r="G570" s="30">
        <v>29</v>
      </c>
      <c r="H570" s="30">
        <v>409</v>
      </c>
      <c r="I570" s="38">
        <v>4088.3510000000001</v>
      </c>
    </row>
    <row r="571" spans="1:9" ht="9.9499999999999993" customHeight="1" x14ac:dyDescent="0.2">
      <c r="A571" s="9" t="s">
        <v>16</v>
      </c>
      <c r="B571" s="30">
        <v>175</v>
      </c>
      <c r="C571" s="30">
        <v>2831</v>
      </c>
      <c r="D571" s="38">
        <v>16844.201000000001</v>
      </c>
      <c r="E571" s="3"/>
      <c r="F571" s="9" t="s">
        <v>16</v>
      </c>
      <c r="G571" s="30">
        <v>60</v>
      </c>
      <c r="H571" s="30">
        <v>687</v>
      </c>
      <c r="I571" s="38">
        <v>4261.134</v>
      </c>
    </row>
    <row r="572" spans="1:9" ht="9.9499999999999993" customHeight="1" x14ac:dyDescent="0.2">
      <c r="A572" s="9" t="s">
        <v>17</v>
      </c>
      <c r="B572" s="30">
        <v>59</v>
      </c>
      <c r="C572" s="30">
        <v>1071</v>
      </c>
      <c r="D572" s="38">
        <v>12033.482</v>
      </c>
      <c r="E572" s="3"/>
      <c r="F572" s="9" t="s">
        <v>17</v>
      </c>
      <c r="G572" s="30">
        <v>40</v>
      </c>
      <c r="H572" s="30">
        <v>156</v>
      </c>
      <c r="I572" s="38">
        <v>1767.3779999999999</v>
      </c>
    </row>
    <row r="573" spans="1:9" ht="9.9499999999999993" customHeight="1" x14ac:dyDescent="0.2">
      <c r="A573" s="9" t="s">
        <v>18</v>
      </c>
      <c r="B573" s="30">
        <v>6</v>
      </c>
      <c r="C573" s="30">
        <v>99</v>
      </c>
      <c r="D573" s="38">
        <v>2225.3969999999999</v>
      </c>
      <c r="E573" s="3"/>
      <c r="F573" s="9" t="s">
        <v>18</v>
      </c>
      <c r="G573" s="30">
        <v>2</v>
      </c>
      <c r="H573" s="30">
        <v>18</v>
      </c>
      <c r="I573" s="38">
        <v>240.41399999999999</v>
      </c>
    </row>
    <row r="574" spans="1:9" ht="9.9499999999999993" customHeight="1" x14ac:dyDescent="0.2">
      <c r="A574" s="8" t="s">
        <v>3</v>
      </c>
      <c r="B574" s="31">
        <f>B575</f>
        <v>19</v>
      </c>
      <c r="C574" s="31">
        <f>C575</f>
        <v>557</v>
      </c>
      <c r="D574" s="37">
        <f>D575</f>
        <v>5653.9309999999996</v>
      </c>
      <c r="E574" s="3"/>
      <c r="F574" s="8" t="s">
        <v>3</v>
      </c>
      <c r="G574" s="31">
        <f>G575</f>
        <v>9</v>
      </c>
      <c r="H574" s="31">
        <f>H575</f>
        <v>50</v>
      </c>
      <c r="I574" s="37">
        <f>I575</f>
        <v>275.255</v>
      </c>
    </row>
    <row r="575" spans="1:9" ht="9.9499999999999993" customHeight="1" x14ac:dyDescent="0.2">
      <c r="A575" s="9" t="s">
        <v>19</v>
      </c>
      <c r="B575" s="30">
        <v>19</v>
      </c>
      <c r="C575" s="30">
        <v>557</v>
      </c>
      <c r="D575" s="38">
        <v>5653.9309999999996</v>
      </c>
      <c r="E575" s="3"/>
      <c r="F575" s="9" t="s">
        <v>19</v>
      </c>
      <c r="G575" s="30">
        <v>9</v>
      </c>
      <c r="H575" s="30">
        <v>50</v>
      </c>
      <c r="I575" s="38">
        <v>275.255</v>
      </c>
    </row>
    <row r="576" spans="1:9" ht="9.9499999999999993" customHeight="1" x14ac:dyDescent="0.2">
      <c r="A576" s="8" t="s">
        <v>9</v>
      </c>
      <c r="B576" s="31">
        <f>SUM(B577:B578)</f>
        <v>96</v>
      </c>
      <c r="C576" s="31">
        <f>SUM(C577:C578)</f>
        <v>699</v>
      </c>
      <c r="D576" s="37">
        <f>SUM(D577:D578)</f>
        <v>8436.3090000000011</v>
      </c>
      <c r="E576" s="3"/>
      <c r="F576" s="8" t="s">
        <v>9</v>
      </c>
      <c r="G576" s="31">
        <f>SUM(G577:G578)</f>
        <v>40</v>
      </c>
      <c r="H576" s="31">
        <f>SUM(H577:H578)</f>
        <v>214</v>
      </c>
      <c r="I576" s="37">
        <f>SUM(I577:I578)</f>
        <v>2035.8510000000001</v>
      </c>
    </row>
    <row r="577" spans="1:9" ht="9.9499999999999993" customHeight="1" x14ac:dyDescent="0.2">
      <c r="A577" s="9" t="s">
        <v>20</v>
      </c>
      <c r="B577" s="30">
        <v>63</v>
      </c>
      <c r="C577" s="30">
        <v>558</v>
      </c>
      <c r="D577" s="38">
        <v>7387.0590000000002</v>
      </c>
      <c r="E577" s="3"/>
      <c r="F577" s="9" t="s">
        <v>20</v>
      </c>
      <c r="G577" s="30">
        <v>26</v>
      </c>
      <c r="H577" s="30">
        <v>187</v>
      </c>
      <c r="I577" s="38">
        <v>1833.461</v>
      </c>
    </row>
    <row r="578" spans="1:9" ht="9.9499999999999993" customHeight="1" x14ac:dyDescent="0.2">
      <c r="A578" s="9" t="s">
        <v>21</v>
      </c>
      <c r="B578" s="30">
        <v>33</v>
      </c>
      <c r="C578" s="30">
        <v>141</v>
      </c>
      <c r="D578" s="38">
        <v>1049.25</v>
      </c>
      <c r="E578" s="3"/>
      <c r="F578" s="9" t="s">
        <v>21</v>
      </c>
      <c r="G578" s="30">
        <v>14</v>
      </c>
      <c r="H578" s="30">
        <v>27</v>
      </c>
      <c r="I578" s="38">
        <v>202.39</v>
      </c>
    </row>
    <row r="579" spans="1:9" ht="9.9499999999999993" customHeight="1" x14ac:dyDescent="0.2">
      <c r="A579" s="8" t="s">
        <v>10</v>
      </c>
      <c r="B579" s="31">
        <f>SUM(B580:B582)</f>
        <v>130</v>
      </c>
      <c r="C579" s="31">
        <f>SUM(C580:C582)</f>
        <v>879</v>
      </c>
      <c r="D579" s="37">
        <f>SUM(D580:D582)</f>
        <v>8020.9439999999995</v>
      </c>
      <c r="E579" s="3"/>
      <c r="F579" s="8" t="s">
        <v>10</v>
      </c>
      <c r="G579" s="31">
        <f>SUM(G580:G582)</f>
        <v>43</v>
      </c>
      <c r="H579" s="31">
        <f>SUM(H580:H582)</f>
        <v>294</v>
      </c>
      <c r="I579" s="37">
        <f>SUM(I580:I582)</f>
        <v>2421.1970000000001</v>
      </c>
    </row>
    <row r="580" spans="1:9" ht="9.9499999999999993" customHeight="1" x14ac:dyDescent="0.2">
      <c r="A580" s="9" t="s">
        <v>22</v>
      </c>
      <c r="B580" s="30">
        <v>62</v>
      </c>
      <c r="C580" s="30">
        <v>358</v>
      </c>
      <c r="D580" s="38">
        <v>3988.7719999999999</v>
      </c>
      <c r="E580" s="3"/>
      <c r="F580" s="9" t="s">
        <v>22</v>
      </c>
      <c r="G580" s="30">
        <v>26</v>
      </c>
      <c r="H580" s="30">
        <v>124</v>
      </c>
      <c r="I580" s="38">
        <v>1002.1130000000001</v>
      </c>
    </row>
    <row r="581" spans="1:9" ht="9.9499999999999993" customHeight="1" x14ac:dyDescent="0.2">
      <c r="A581" s="9" t="s">
        <v>23</v>
      </c>
      <c r="B581" s="30">
        <v>2</v>
      </c>
      <c r="C581" s="30">
        <v>20</v>
      </c>
      <c r="D581" s="38">
        <v>371.99799999999999</v>
      </c>
      <c r="E581" s="3"/>
      <c r="F581" s="9" t="s">
        <v>23</v>
      </c>
      <c r="G581" s="30">
        <v>0</v>
      </c>
      <c r="H581" s="30">
        <v>0</v>
      </c>
      <c r="I581" s="38">
        <v>0</v>
      </c>
    </row>
    <row r="582" spans="1:9" ht="9.9499999999999993" customHeight="1" x14ac:dyDescent="0.2">
      <c r="A582" s="9" t="s">
        <v>145</v>
      </c>
      <c r="B582" s="30">
        <v>66</v>
      </c>
      <c r="C582" s="30">
        <v>501</v>
      </c>
      <c r="D582" s="38">
        <v>3660.174</v>
      </c>
      <c r="E582" s="3"/>
      <c r="F582" s="9" t="s">
        <v>145</v>
      </c>
      <c r="G582" s="30">
        <v>17</v>
      </c>
      <c r="H582" s="30">
        <v>170</v>
      </c>
      <c r="I582" s="38">
        <v>1419.0840000000001</v>
      </c>
    </row>
    <row r="583" spans="1:9" ht="9.9499999999999993" customHeight="1" x14ac:dyDescent="0.2">
      <c r="A583" s="8" t="s">
        <v>146</v>
      </c>
      <c r="B583" s="31">
        <f>SUM(B584:B585)</f>
        <v>131</v>
      </c>
      <c r="C583" s="31">
        <f>SUM(C584:C585)</f>
        <v>4105</v>
      </c>
      <c r="D583" s="37">
        <f>SUM(D584:D585)</f>
        <v>44708.816999999995</v>
      </c>
      <c r="E583" s="3"/>
      <c r="F583" s="8" t="s">
        <v>146</v>
      </c>
      <c r="G583" s="31">
        <f>SUM(G584:G585)</f>
        <v>40</v>
      </c>
      <c r="H583" s="31">
        <f>SUM(H584:H585)</f>
        <v>735</v>
      </c>
      <c r="I583" s="37">
        <f>SUM(I584:I585)</f>
        <v>6273.4690000000001</v>
      </c>
    </row>
    <row r="584" spans="1:9" ht="9.9499999999999993" customHeight="1" x14ac:dyDescent="0.2">
      <c r="A584" s="9" t="s">
        <v>24</v>
      </c>
      <c r="B584" s="30">
        <v>6</v>
      </c>
      <c r="C584" s="30">
        <v>157</v>
      </c>
      <c r="D584" s="38">
        <v>768.99</v>
      </c>
      <c r="E584" s="3"/>
      <c r="F584" s="9" t="s">
        <v>24</v>
      </c>
      <c r="G584" s="30">
        <v>1</v>
      </c>
      <c r="H584" s="30">
        <v>1</v>
      </c>
      <c r="I584" s="38">
        <v>9.0579999999999998</v>
      </c>
    </row>
    <row r="585" spans="1:9" ht="9.9499999999999993" customHeight="1" x14ac:dyDescent="0.2">
      <c r="A585" s="9" t="s">
        <v>25</v>
      </c>
      <c r="B585" s="30">
        <v>125</v>
      </c>
      <c r="C585" s="30">
        <v>3948</v>
      </c>
      <c r="D585" s="38">
        <v>43939.826999999997</v>
      </c>
      <c r="E585" s="3"/>
      <c r="F585" s="9" t="s">
        <v>25</v>
      </c>
      <c r="G585" s="30">
        <v>39</v>
      </c>
      <c r="H585" s="30">
        <v>734</v>
      </c>
      <c r="I585" s="38">
        <v>6264.4110000000001</v>
      </c>
    </row>
    <row r="586" spans="1:9" ht="9.9499999999999993" customHeight="1" x14ac:dyDescent="0.2">
      <c r="A586" s="8" t="s">
        <v>11</v>
      </c>
      <c r="B586" s="31">
        <f>SUM(B587:B588)</f>
        <v>129</v>
      </c>
      <c r="C586" s="31">
        <f>SUM(C587:C588)</f>
        <v>2627</v>
      </c>
      <c r="D586" s="37">
        <f>SUM(D587:D588)</f>
        <v>11272.223</v>
      </c>
      <c r="E586" s="3"/>
      <c r="F586" s="8" t="s">
        <v>11</v>
      </c>
      <c r="G586" s="31">
        <f>SUM(G587:G588)</f>
        <v>55</v>
      </c>
      <c r="H586" s="31">
        <f>SUM(H587:H588)</f>
        <v>554</v>
      </c>
      <c r="I586" s="37">
        <f>SUM(I587:I588)</f>
        <v>1758.8810000000001</v>
      </c>
    </row>
    <row r="587" spans="1:9" ht="9.9499999999999993" customHeight="1" x14ac:dyDescent="0.2">
      <c r="A587" s="9" t="s">
        <v>26</v>
      </c>
      <c r="B587" s="30">
        <v>15</v>
      </c>
      <c r="C587" s="30">
        <v>268</v>
      </c>
      <c r="D587" s="38">
        <v>2423.5819999999999</v>
      </c>
      <c r="E587" s="3"/>
      <c r="F587" s="9" t="s">
        <v>26</v>
      </c>
      <c r="G587" s="30">
        <v>6</v>
      </c>
      <c r="H587" s="30">
        <v>22</v>
      </c>
      <c r="I587" s="38">
        <v>61.957000000000001</v>
      </c>
    </row>
    <row r="588" spans="1:9" ht="9.9499999999999993" customHeight="1" x14ac:dyDescent="0.2">
      <c r="A588" s="9" t="s">
        <v>147</v>
      </c>
      <c r="B588" s="30">
        <v>114</v>
      </c>
      <c r="C588" s="30">
        <v>2359</v>
      </c>
      <c r="D588" s="38">
        <v>8848.6409999999996</v>
      </c>
      <c r="E588" s="3"/>
      <c r="F588" s="9" t="s">
        <v>147</v>
      </c>
      <c r="G588" s="30">
        <v>49</v>
      </c>
      <c r="H588" s="30">
        <v>532</v>
      </c>
      <c r="I588" s="38">
        <v>1696.924</v>
      </c>
    </row>
    <row r="589" spans="1:9" ht="9.9499999999999993" customHeight="1" x14ac:dyDescent="0.2">
      <c r="A589" s="8" t="s">
        <v>4</v>
      </c>
      <c r="B589" s="31">
        <f>B590</f>
        <v>120</v>
      </c>
      <c r="C589" s="31">
        <f>C590</f>
        <v>749</v>
      </c>
      <c r="D589" s="37">
        <f>D590</f>
        <v>5901.3130000000001</v>
      </c>
      <c r="E589" s="3"/>
      <c r="F589" s="8" t="s">
        <v>4</v>
      </c>
      <c r="G589" s="31">
        <f>G590</f>
        <v>38</v>
      </c>
      <c r="H589" s="31">
        <f>H590</f>
        <v>117</v>
      </c>
      <c r="I589" s="37">
        <f>I590</f>
        <v>562.19399999999996</v>
      </c>
    </row>
    <row r="590" spans="1:9" ht="9.9499999999999993" customHeight="1" x14ac:dyDescent="0.2">
      <c r="A590" s="9" t="s">
        <v>27</v>
      </c>
      <c r="B590" s="30">
        <v>120</v>
      </c>
      <c r="C590" s="30">
        <v>749</v>
      </c>
      <c r="D590" s="38">
        <v>5901.3130000000001</v>
      </c>
      <c r="E590" s="3"/>
      <c r="F590" s="9" t="s">
        <v>27</v>
      </c>
      <c r="G590" s="30">
        <v>38</v>
      </c>
      <c r="H590" s="30">
        <v>117</v>
      </c>
      <c r="I590" s="38">
        <v>562.19399999999996</v>
      </c>
    </row>
    <row r="591" spans="1:9" ht="9.9499999999999993" customHeight="1" x14ac:dyDescent="0.2">
      <c r="A591" s="8" t="s">
        <v>5</v>
      </c>
      <c r="B591" s="31">
        <f>B592</f>
        <v>10</v>
      </c>
      <c r="C591" s="31">
        <f>C592</f>
        <v>18</v>
      </c>
      <c r="D591" s="37">
        <f>D592</f>
        <v>87.173000000000002</v>
      </c>
      <c r="E591" s="3"/>
      <c r="F591" s="8" t="s">
        <v>5</v>
      </c>
      <c r="G591" s="31">
        <f>G592</f>
        <v>5</v>
      </c>
      <c r="H591" s="31">
        <f>H592</f>
        <v>2</v>
      </c>
      <c r="I591" s="37">
        <f>I592</f>
        <v>12.32</v>
      </c>
    </row>
    <row r="592" spans="1:9" ht="9.9499999999999993" customHeight="1" x14ac:dyDescent="0.2">
      <c r="A592" s="9" t="s">
        <v>28</v>
      </c>
      <c r="B592" s="30">
        <v>10</v>
      </c>
      <c r="C592" s="30">
        <v>18</v>
      </c>
      <c r="D592" s="38">
        <v>87.173000000000002</v>
      </c>
      <c r="E592" s="3"/>
      <c r="F592" s="9" t="s">
        <v>28</v>
      </c>
      <c r="G592" s="30">
        <v>5</v>
      </c>
      <c r="H592" s="30">
        <v>2</v>
      </c>
      <c r="I592" s="38">
        <v>12.32</v>
      </c>
    </row>
    <row r="593" spans="1:9" ht="9.9499999999999993" customHeight="1" x14ac:dyDescent="0.2">
      <c r="A593" s="9"/>
      <c r="B593" s="30"/>
      <c r="C593" s="30"/>
      <c r="D593" s="7"/>
      <c r="E593" s="3"/>
      <c r="F593" s="9"/>
      <c r="G593" s="30"/>
      <c r="H593" s="30"/>
      <c r="I593" s="7"/>
    </row>
    <row r="594" spans="1:9" ht="9.9499999999999993" customHeight="1" x14ac:dyDescent="0.2">
      <c r="A594" s="13" t="s">
        <v>139</v>
      </c>
      <c r="B594" s="32">
        <f>SUM(B595:B596)</f>
        <v>54</v>
      </c>
      <c r="C594" s="32">
        <f>SUM(C595:C596)</f>
        <v>1648</v>
      </c>
      <c r="D594" s="35">
        <f>SUM(D595:D596)</f>
        <v>16735.532999999999</v>
      </c>
      <c r="E594" s="3"/>
      <c r="F594" s="13" t="s">
        <v>139</v>
      </c>
      <c r="G594" s="32">
        <f>SUM(G595:G596)</f>
        <v>42</v>
      </c>
      <c r="H594" s="32">
        <f>SUM(H595:H596)</f>
        <v>1211</v>
      </c>
      <c r="I594" s="35">
        <f>SUM(I595:I596)</f>
        <v>9568.2090000000007</v>
      </c>
    </row>
    <row r="595" spans="1:9" ht="9.9499999999999993" customHeight="1" x14ac:dyDescent="0.2">
      <c r="A595" s="14" t="s">
        <v>140</v>
      </c>
      <c r="B595" s="30">
        <v>1</v>
      </c>
      <c r="C595" s="30">
        <v>322</v>
      </c>
      <c r="D595" s="38">
        <v>5872.6109999999999</v>
      </c>
      <c r="E595" s="3"/>
      <c r="F595" s="14" t="s">
        <v>140</v>
      </c>
      <c r="G595" s="30">
        <v>1</v>
      </c>
      <c r="H595" s="30">
        <v>359</v>
      </c>
      <c r="I595" s="38">
        <v>2954.5509999999999</v>
      </c>
    </row>
    <row r="596" spans="1:9" ht="9.9499999999999993" customHeight="1" x14ac:dyDescent="0.2">
      <c r="A596" s="14" t="s">
        <v>141</v>
      </c>
      <c r="B596" s="30">
        <v>53</v>
      </c>
      <c r="C596" s="30">
        <v>1326</v>
      </c>
      <c r="D596" s="38">
        <v>10862.922</v>
      </c>
      <c r="E596" s="3"/>
      <c r="F596" s="14" t="s">
        <v>141</v>
      </c>
      <c r="G596" s="30">
        <v>41</v>
      </c>
      <c r="H596" s="30">
        <v>852</v>
      </c>
      <c r="I596" s="38">
        <v>6613.6580000000004</v>
      </c>
    </row>
    <row r="597" spans="1:9" ht="9.9499999999999993" customHeight="1" x14ac:dyDescent="0.2">
      <c r="A597" s="9"/>
      <c r="B597" s="33"/>
      <c r="C597" s="33"/>
      <c r="D597" s="16"/>
      <c r="E597" s="3"/>
      <c r="F597" s="9"/>
      <c r="G597" s="33"/>
      <c r="H597" s="33"/>
      <c r="I597" s="16"/>
    </row>
    <row r="598" spans="1:9" ht="9.9499999999999993" customHeight="1" x14ac:dyDescent="0.2">
      <c r="A598" s="13" t="s">
        <v>142</v>
      </c>
      <c r="B598" s="34">
        <v>17</v>
      </c>
      <c r="C598" s="34">
        <v>147</v>
      </c>
      <c r="D598" s="39">
        <v>2160.8719999999998</v>
      </c>
      <c r="E598" s="3"/>
      <c r="F598" s="13" t="s">
        <v>142</v>
      </c>
      <c r="G598" s="34">
        <v>11</v>
      </c>
      <c r="H598" s="34">
        <v>55</v>
      </c>
      <c r="I598" s="39">
        <v>705.952</v>
      </c>
    </row>
    <row r="599" spans="1:9" s="10" customFormat="1" ht="11.85" customHeight="1" x14ac:dyDescent="0.2">
      <c r="A599" s="1" t="s">
        <v>57</v>
      </c>
      <c r="B599" s="17"/>
      <c r="C599" s="17"/>
      <c r="D599" s="17"/>
      <c r="F599" s="1" t="s">
        <v>58</v>
      </c>
      <c r="G599" s="17"/>
      <c r="H599" s="17"/>
      <c r="I599" s="17"/>
    </row>
    <row r="600" spans="1:9" ht="9.9499999999999993" customHeight="1" x14ac:dyDescent="0.2">
      <c r="A600" s="3"/>
      <c r="B600" s="4" t="s">
        <v>135</v>
      </c>
      <c r="C600" s="4" t="s">
        <v>135</v>
      </c>
      <c r="D600" s="4" t="s">
        <v>137</v>
      </c>
      <c r="E600" s="3"/>
      <c r="F600" s="3"/>
      <c r="G600" s="4" t="s">
        <v>135</v>
      </c>
      <c r="H600" s="4" t="s">
        <v>135</v>
      </c>
      <c r="I600" s="4" t="s">
        <v>137</v>
      </c>
    </row>
    <row r="601" spans="1:9" ht="9.9499999999999993" customHeight="1" x14ac:dyDescent="0.2">
      <c r="A601" s="5"/>
      <c r="B601" s="4" t="s">
        <v>136</v>
      </c>
      <c r="C601" s="4" t="s">
        <v>32</v>
      </c>
      <c r="D601" s="4" t="s">
        <v>143</v>
      </c>
      <c r="E601" s="3"/>
      <c r="F601" s="5"/>
      <c r="G601" s="4" t="s">
        <v>136</v>
      </c>
      <c r="H601" s="4" t="s">
        <v>32</v>
      </c>
      <c r="I601" s="4" t="s">
        <v>143</v>
      </c>
    </row>
    <row r="602" spans="1:9" ht="9.9499999999999993" customHeight="1" x14ac:dyDescent="0.2">
      <c r="A602" s="11" t="s">
        <v>0</v>
      </c>
      <c r="B602" s="15">
        <f>B604+B640+B644</f>
        <v>372</v>
      </c>
      <c r="C602" s="15">
        <f>C604+C640+C644</f>
        <v>4529</v>
      </c>
      <c r="D602" s="35">
        <f>D604+D640+D644</f>
        <v>47181.131999999991</v>
      </c>
      <c r="E602" s="3"/>
      <c r="F602" s="11" t="s">
        <v>0</v>
      </c>
      <c r="G602" s="15">
        <f>G604+G640+G644</f>
        <v>794</v>
      </c>
      <c r="H602" s="15">
        <f>H604+H640+H644</f>
        <v>8127</v>
      </c>
      <c r="I602" s="35">
        <f>I604+I640+I644</f>
        <v>68051.585000000006</v>
      </c>
    </row>
    <row r="603" spans="1:9" ht="9.9499999999999993" customHeight="1" x14ac:dyDescent="0.2">
      <c r="A603" s="5"/>
      <c r="B603" s="4"/>
      <c r="C603" s="4"/>
      <c r="D603" s="4"/>
      <c r="E603" s="3"/>
      <c r="F603" s="5"/>
      <c r="G603" s="4"/>
      <c r="H603" s="4"/>
      <c r="I603" s="4"/>
    </row>
    <row r="604" spans="1:9" ht="9.9499999999999993" customHeight="1" x14ac:dyDescent="0.2">
      <c r="A604" s="11" t="s">
        <v>138</v>
      </c>
      <c r="B604" s="12">
        <f>B606+B614</f>
        <v>330</v>
      </c>
      <c r="C604" s="12">
        <f>C606+C614</f>
        <v>3757</v>
      </c>
      <c r="D604" s="36">
        <f>D606+D614</f>
        <v>40801.231999999996</v>
      </c>
      <c r="E604" s="3"/>
      <c r="F604" s="11" t="s">
        <v>138</v>
      </c>
      <c r="G604" s="12">
        <f>G606+G614</f>
        <v>712</v>
      </c>
      <c r="H604" s="12">
        <f>H606+H614</f>
        <v>6233</v>
      </c>
      <c r="I604" s="36">
        <f>I606+I614</f>
        <v>49242.554000000004</v>
      </c>
    </row>
    <row r="605" spans="1:9" ht="3.95" customHeight="1" x14ac:dyDescent="0.2">
      <c r="A605" s="3"/>
      <c r="B605" s="7"/>
      <c r="C605" s="7"/>
      <c r="D605" s="7"/>
      <c r="E605" s="3"/>
      <c r="F605" s="3"/>
      <c r="G605" s="7"/>
      <c r="H605" s="7"/>
      <c r="I605" s="7"/>
    </row>
    <row r="606" spans="1:9" ht="9.9499999999999993" customHeight="1" x14ac:dyDescent="0.2">
      <c r="A606" s="5" t="s">
        <v>8</v>
      </c>
      <c r="B606" s="6">
        <f>B607+B610+B612</f>
        <v>77</v>
      </c>
      <c r="C606" s="6">
        <f>C607+C610+C612</f>
        <v>853</v>
      </c>
      <c r="D606" s="37">
        <f>D607+D610+D612</f>
        <v>9442.7950000000001</v>
      </c>
      <c r="E606" s="3"/>
      <c r="F606" s="5" t="s">
        <v>8</v>
      </c>
      <c r="G606" s="6">
        <f>G607+G610+G612</f>
        <v>141</v>
      </c>
      <c r="H606" s="6">
        <f>H607+H610+H612</f>
        <v>960</v>
      </c>
      <c r="I606" s="37">
        <f>I607+I610+I612</f>
        <v>12176.946</v>
      </c>
    </row>
    <row r="607" spans="1:9" ht="9.9499999999999993" customHeight="1" x14ac:dyDescent="0.2">
      <c r="A607" s="8" t="s">
        <v>6</v>
      </c>
      <c r="B607" s="6">
        <f>SUM(B608:B609)</f>
        <v>14</v>
      </c>
      <c r="C607" s="6">
        <f>SUM(C608:C609)</f>
        <v>103</v>
      </c>
      <c r="D607" s="37">
        <f>SUM(D608:D609)</f>
        <v>686.73099999999999</v>
      </c>
      <c r="E607" s="3"/>
      <c r="F607" s="8" t="s">
        <v>6</v>
      </c>
      <c r="G607" s="6">
        <f>SUM(G608:G609)</f>
        <v>16</v>
      </c>
      <c r="H607" s="6">
        <f>SUM(H608:H609)</f>
        <v>51</v>
      </c>
      <c r="I607" s="37">
        <f>SUM(I608:I609)</f>
        <v>424.12300000000005</v>
      </c>
    </row>
    <row r="608" spans="1:9" ht="9.9499999999999993" customHeight="1" x14ac:dyDescent="0.2">
      <c r="A608" s="9" t="s">
        <v>12</v>
      </c>
      <c r="B608" s="30">
        <v>13</v>
      </c>
      <c r="C608" s="30">
        <v>100</v>
      </c>
      <c r="D608" s="38">
        <v>659.23599999999999</v>
      </c>
      <c r="E608" s="3"/>
      <c r="F608" s="9" t="s">
        <v>12</v>
      </c>
      <c r="G608" s="30">
        <v>7</v>
      </c>
      <c r="H608" s="30">
        <v>28</v>
      </c>
      <c r="I608" s="38">
        <v>171.58600000000001</v>
      </c>
    </row>
    <row r="609" spans="1:9" ht="9.9499999999999993" customHeight="1" x14ac:dyDescent="0.2">
      <c r="A609" s="9" t="s">
        <v>144</v>
      </c>
      <c r="B609" s="30">
        <v>1</v>
      </c>
      <c r="C609" s="30">
        <v>3</v>
      </c>
      <c r="D609" s="38">
        <v>27.495000000000001</v>
      </c>
      <c r="E609" s="3"/>
      <c r="F609" s="9" t="s">
        <v>144</v>
      </c>
      <c r="G609" s="30">
        <v>9</v>
      </c>
      <c r="H609" s="30">
        <v>23</v>
      </c>
      <c r="I609" s="38">
        <v>252.53700000000001</v>
      </c>
    </row>
    <row r="610" spans="1:9" ht="9.9499999999999993" customHeight="1" x14ac:dyDescent="0.2">
      <c r="A610" s="8" t="s">
        <v>1</v>
      </c>
      <c r="B610" s="31">
        <f>B611</f>
        <v>43</v>
      </c>
      <c r="C610" s="31">
        <f>C611</f>
        <v>170</v>
      </c>
      <c r="D610" s="37">
        <f>D611</f>
        <v>2021.319</v>
      </c>
      <c r="E610" s="3"/>
      <c r="F610" s="8" t="s">
        <v>1</v>
      </c>
      <c r="G610" s="31">
        <f>G611</f>
        <v>82</v>
      </c>
      <c r="H610" s="31">
        <f>H611</f>
        <v>418</v>
      </c>
      <c r="I610" s="37">
        <f>I611</f>
        <v>5781.5150000000003</v>
      </c>
    </row>
    <row r="611" spans="1:9" ht="9.9499999999999993" customHeight="1" x14ac:dyDescent="0.2">
      <c r="A611" s="9" t="s">
        <v>13</v>
      </c>
      <c r="B611" s="30">
        <v>43</v>
      </c>
      <c r="C611" s="30">
        <v>170</v>
      </c>
      <c r="D611" s="38">
        <v>2021.319</v>
      </c>
      <c r="E611" s="3"/>
      <c r="F611" s="9" t="s">
        <v>13</v>
      </c>
      <c r="G611" s="30">
        <v>82</v>
      </c>
      <c r="H611" s="30">
        <v>418</v>
      </c>
      <c r="I611" s="38">
        <v>5781.5150000000003</v>
      </c>
    </row>
    <row r="612" spans="1:9" ht="9.9499999999999993" customHeight="1" x14ac:dyDescent="0.2">
      <c r="A612" s="8" t="s">
        <v>2</v>
      </c>
      <c r="B612" s="31">
        <f>B613</f>
        <v>20</v>
      </c>
      <c r="C612" s="31">
        <f>C613</f>
        <v>580</v>
      </c>
      <c r="D612" s="37">
        <f>D613</f>
        <v>6734.7449999999999</v>
      </c>
      <c r="E612" s="3"/>
      <c r="F612" s="8" t="s">
        <v>2</v>
      </c>
      <c r="G612" s="31">
        <f>G613</f>
        <v>43</v>
      </c>
      <c r="H612" s="31">
        <f>H613</f>
        <v>491</v>
      </c>
      <c r="I612" s="37">
        <f>I613</f>
        <v>5971.308</v>
      </c>
    </row>
    <row r="613" spans="1:9" ht="9.9499999999999993" customHeight="1" x14ac:dyDescent="0.2">
      <c r="A613" s="9" t="s">
        <v>14</v>
      </c>
      <c r="B613" s="30">
        <v>20</v>
      </c>
      <c r="C613" s="30">
        <v>580</v>
      </c>
      <c r="D613" s="38">
        <v>6734.7449999999999</v>
      </c>
      <c r="E613" s="3"/>
      <c r="F613" s="9" t="s">
        <v>14</v>
      </c>
      <c r="G613" s="30">
        <v>43</v>
      </c>
      <c r="H613" s="30">
        <v>491</v>
      </c>
      <c r="I613" s="38">
        <v>5971.308</v>
      </c>
    </row>
    <row r="614" spans="1:9" ht="9.9499999999999993" customHeight="1" x14ac:dyDescent="0.2">
      <c r="A614" s="5" t="s">
        <v>29</v>
      </c>
      <c r="B614" s="31">
        <f>B615+B620+B622+B625+B629+B632+B635+B637</f>
        <v>253</v>
      </c>
      <c r="C614" s="31">
        <f>C615+C620+C622+C625+C629+C632+C635+C637</f>
        <v>2904</v>
      </c>
      <c r="D614" s="37">
        <f>D615+D620+D622+D625+D629+D632+D635+D637</f>
        <v>31358.436999999998</v>
      </c>
      <c r="E614" s="3"/>
      <c r="F614" s="5" t="s">
        <v>29</v>
      </c>
      <c r="G614" s="31">
        <f>G615+G620+G622+G625+G629+G632+G635+G637</f>
        <v>571</v>
      </c>
      <c r="H614" s="31">
        <f>H615+H620+H622+H625+H629+H632+H635+H637</f>
        <v>5273</v>
      </c>
      <c r="I614" s="37">
        <f>I615+I620+I622+I625+I629+I632+I635+I637</f>
        <v>37065.608000000007</v>
      </c>
    </row>
    <row r="615" spans="1:9" ht="9.9499999999999993" customHeight="1" x14ac:dyDescent="0.2">
      <c r="A615" s="8" t="s">
        <v>7</v>
      </c>
      <c r="B615" s="31">
        <f>SUM(B616:B619)</f>
        <v>102</v>
      </c>
      <c r="C615" s="31">
        <f>SUM(C616:C619)</f>
        <v>1060</v>
      </c>
      <c r="D615" s="37">
        <f>SUM(D616:D619)</f>
        <v>12548.879999999997</v>
      </c>
      <c r="E615" s="3"/>
      <c r="F615" s="8" t="s">
        <v>7</v>
      </c>
      <c r="G615" s="31">
        <f>SUM(G616:G619)</f>
        <v>186</v>
      </c>
      <c r="H615" s="31">
        <f>SUM(H616:H619)</f>
        <v>1777</v>
      </c>
      <c r="I615" s="37">
        <f>SUM(I616:I619)</f>
        <v>12208.183000000001</v>
      </c>
    </row>
    <row r="616" spans="1:9" ht="9.9499999999999993" customHeight="1" x14ac:dyDescent="0.2">
      <c r="A616" s="9" t="s">
        <v>15</v>
      </c>
      <c r="B616" s="30">
        <v>33</v>
      </c>
      <c r="C616" s="30">
        <v>435</v>
      </c>
      <c r="D616" s="38">
        <v>7327.4319999999998</v>
      </c>
      <c r="E616" s="3"/>
      <c r="F616" s="9" t="s">
        <v>15</v>
      </c>
      <c r="G616" s="30">
        <v>33</v>
      </c>
      <c r="H616" s="30">
        <v>243</v>
      </c>
      <c r="I616" s="38">
        <v>2584.7640000000001</v>
      </c>
    </row>
    <row r="617" spans="1:9" ht="9.9499999999999993" customHeight="1" x14ac:dyDescent="0.2">
      <c r="A617" s="9" t="s">
        <v>16</v>
      </c>
      <c r="B617" s="30">
        <v>44</v>
      </c>
      <c r="C617" s="30">
        <v>430</v>
      </c>
      <c r="D617" s="38">
        <v>2368.2959999999998</v>
      </c>
      <c r="E617" s="3"/>
      <c r="F617" s="9" t="s">
        <v>16</v>
      </c>
      <c r="G617" s="30">
        <v>115</v>
      </c>
      <c r="H617" s="30">
        <v>1353</v>
      </c>
      <c r="I617" s="38">
        <v>8235.1560000000009</v>
      </c>
    </row>
    <row r="618" spans="1:9" ht="9.9499999999999993" customHeight="1" x14ac:dyDescent="0.2">
      <c r="A618" s="9" t="s">
        <v>17</v>
      </c>
      <c r="B618" s="30">
        <v>22</v>
      </c>
      <c r="C618" s="30">
        <v>115</v>
      </c>
      <c r="D618" s="38">
        <v>818.76400000000001</v>
      </c>
      <c r="E618" s="3"/>
      <c r="F618" s="9" t="s">
        <v>17</v>
      </c>
      <c r="G618" s="30">
        <v>34</v>
      </c>
      <c r="H618" s="30">
        <v>166</v>
      </c>
      <c r="I618" s="38">
        <v>1222.6130000000001</v>
      </c>
    </row>
    <row r="619" spans="1:9" ht="9.9499999999999993" customHeight="1" x14ac:dyDescent="0.2">
      <c r="A619" s="9" t="s">
        <v>18</v>
      </c>
      <c r="B619" s="30">
        <v>3</v>
      </c>
      <c r="C619" s="30">
        <v>80</v>
      </c>
      <c r="D619" s="38">
        <v>2034.3879999999999</v>
      </c>
      <c r="E619" s="3"/>
      <c r="F619" s="9" t="s">
        <v>18</v>
      </c>
      <c r="G619" s="30">
        <v>4</v>
      </c>
      <c r="H619" s="30">
        <v>15</v>
      </c>
      <c r="I619" s="38">
        <v>165.65</v>
      </c>
    </row>
    <row r="620" spans="1:9" ht="9.9499999999999993" customHeight="1" x14ac:dyDescent="0.2">
      <c r="A620" s="8" t="s">
        <v>3</v>
      </c>
      <c r="B620" s="31">
        <f>B621</f>
        <v>7</v>
      </c>
      <c r="C620" s="31">
        <f>C621</f>
        <v>35</v>
      </c>
      <c r="D620" s="37">
        <f>D621</f>
        <v>216.62299999999999</v>
      </c>
      <c r="E620" s="3"/>
      <c r="F620" s="8" t="s">
        <v>3</v>
      </c>
      <c r="G620" s="31">
        <f>G621</f>
        <v>9</v>
      </c>
      <c r="H620" s="31">
        <f>H621</f>
        <v>166</v>
      </c>
      <c r="I620" s="37">
        <f>I621</f>
        <v>1348.58</v>
      </c>
    </row>
    <row r="621" spans="1:9" ht="9.9499999999999993" customHeight="1" x14ac:dyDescent="0.2">
      <c r="A621" s="9" t="s">
        <v>19</v>
      </c>
      <c r="B621" s="30">
        <v>7</v>
      </c>
      <c r="C621" s="30">
        <v>35</v>
      </c>
      <c r="D621" s="38">
        <v>216.62299999999999</v>
      </c>
      <c r="E621" s="3"/>
      <c r="F621" s="9" t="s">
        <v>19</v>
      </c>
      <c r="G621" s="30">
        <v>9</v>
      </c>
      <c r="H621" s="30">
        <v>166</v>
      </c>
      <c r="I621" s="38">
        <v>1348.58</v>
      </c>
    </row>
    <row r="622" spans="1:9" ht="9.9499999999999993" customHeight="1" x14ac:dyDescent="0.2">
      <c r="A622" s="8" t="s">
        <v>9</v>
      </c>
      <c r="B622" s="31">
        <f>SUM(B623:B624)</f>
        <v>26</v>
      </c>
      <c r="C622" s="31">
        <f>SUM(C623:C624)</f>
        <v>169</v>
      </c>
      <c r="D622" s="37">
        <f>SUM(D623:D624)</f>
        <v>1421.5559999999998</v>
      </c>
      <c r="E622" s="3"/>
      <c r="F622" s="8" t="s">
        <v>9</v>
      </c>
      <c r="G622" s="31">
        <f>SUM(G623:G624)</f>
        <v>60</v>
      </c>
      <c r="H622" s="31">
        <f>SUM(H623:H624)</f>
        <v>280</v>
      </c>
      <c r="I622" s="37">
        <f>SUM(I623:I624)</f>
        <v>2708.3530000000001</v>
      </c>
    </row>
    <row r="623" spans="1:9" ht="9.9499999999999993" customHeight="1" x14ac:dyDescent="0.2">
      <c r="A623" s="9" t="s">
        <v>20</v>
      </c>
      <c r="B623" s="30">
        <v>18</v>
      </c>
      <c r="C623" s="30">
        <v>143</v>
      </c>
      <c r="D623" s="38">
        <v>1256.7929999999999</v>
      </c>
      <c r="E623" s="3"/>
      <c r="F623" s="9" t="s">
        <v>20</v>
      </c>
      <c r="G623" s="30">
        <v>45</v>
      </c>
      <c r="H623" s="30">
        <v>237</v>
      </c>
      <c r="I623" s="38">
        <v>2399.752</v>
      </c>
    </row>
    <row r="624" spans="1:9" ht="9.9499999999999993" customHeight="1" x14ac:dyDescent="0.2">
      <c r="A624" s="9" t="s">
        <v>21</v>
      </c>
      <c r="B624" s="30">
        <v>8</v>
      </c>
      <c r="C624" s="30">
        <v>26</v>
      </c>
      <c r="D624" s="38">
        <v>164.76300000000001</v>
      </c>
      <c r="E624" s="3"/>
      <c r="F624" s="9" t="s">
        <v>21</v>
      </c>
      <c r="G624" s="30">
        <v>15</v>
      </c>
      <c r="H624" s="30">
        <v>43</v>
      </c>
      <c r="I624" s="38">
        <v>308.601</v>
      </c>
    </row>
    <row r="625" spans="1:9" ht="9.9499999999999993" customHeight="1" x14ac:dyDescent="0.2">
      <c r="A625" s="8" t="s">
        <v>10</v>
      </c>
      <c r="B625" s="31">
        <f>SUM(B626:B628)</f>
        <v>28</v>
      </c>
      <c r="C625" s="31">
        <f>SUM(C626:C628)</f>
        <v>187</v>
      </c>
      <c r="D625" s="37">
        <f>SUM(D626:D628)</f>
        <v>1594.0810000000001</v>
      </c>
      <c r="E625" s="3"/>
      <c r="F625" s="8" t="s">
        <v>10</v>
      </c>
      <c r="G625" s="31">
        <f>SUM(G626:G628)</f>
        <v>70</v>
      </c>
      <c r="H625" s="31">
        <f>SUM(H626:H628)</f>
        <v>477</v>
      </c>
      <c r="I625" s="37">
        <f>SUM(I626:I628)</f>
        <v>5066.9870000000001</v>
      </c>
    </row>
    <row r="626" spans="1:9" ht="9.9499999999999993" customHeight="1" x14ac:dyDescent="0.2">
      <c r="A626" s="9" t="s">
        <v>22</v>
      </c>
      <c r="B626" s="30">
        <v>16</v>
      </c>
      <c r="C626" s="30">
        <v>84</v>
      </c>
      <c r="D626" s="38">
        <v>672.31200000000001</v>
      </c>
      <c r="E626" s="3"/>
      <c r="F626" s="9" t="s">
        <v>22</v>
      </c>
      <c r="G626" s="30">
        <v>39</v>
      </c>
      <c r="H626" s="30">
        <v>106</v>
      </c>
      <c r="I626" s="38">
        <v>1207.721</v>
      </c>
    </row>
    <row r="627" spans="1:9" ht="9.9499999999999993" customHeight="1" x14ac:dyDescent="0.2">
      <c r="A627" s="9" t="s">
        <v>23</v>
      </c>
      <c r="B627" s="30">
        <v>3</v>
      </c>
      <c r="C627" s="30">
        <v>33</v>
      </c>
      <c r="D627" s="38">
        <v>461.86099999999999</v>
      </c>
      <c r="E627" s="3"/>
      <c r="F627" s="9" t="s">
        <v>23</v>
      </c>
      <c r="G627" s="30">
        <v>2</v>
      </c>
      <c r="H627" s="30">
        <v>63</v>
      </c>
      <c r="I627" s="38">
        <v>280.05799999999999</v>
      </c>
    </row>
    <row r="628" spans="1:9" ht="9.9499999999999993" customHeight="1" x14ac:dyDescent="0.2">
      <c r="A628" s="9" t="s">
        <v>145</v>
      </c>
      <c r="B628" s="30">
        <v>9</v>
      </c>
      <c r="C628" s="30">
        <v>70</v>
      </c>
      <c r="D628" s="38">
        <v>459.90800000000002</v>
      </c>
      <c r="E628" s="3"/>
      <c r="F628" s="9" t="s">
        <v>145</v>
      </c>
      <c r="G628" s="30">
        <v>29</v>
      </c>
      <c r="H628" s="30">
        <v>308</v>
      </c>
      <c r="I628" s="38">
        <v>3579.2080000000001</v>
      </c>
    </row>
    <row r="629" spans="1:9" ht="9.9499999999999993" customHeight="1" x14ac:dyDescent="0.2">
      <c r="A629" s="8" t="s">
        <v>146</v>
      </c>
      <c r="B629" s="31">
        <f>SUM(B630:B631)</f>
        <v>21</v>
      </c>
      <c r="C629" s="31">
        <f>SUM(C630:C631)</f>
        <v>1125</v>
      </c>
      <c r="D629" s="37">
        <f>SUM(D630:D631)</f>
        <v>14204.767</v>
      </c>
      <c r="E629" s="3"/>
      <c r="F629" s="8" t="s">
        <v>146</v>
      </c>
      <c r="G629" s="31">
        <f>SUM(G630:G631)</f>
        <v>63</v>
      </c>
      <c r="H629" s="31">
        <f>SUM(H630:H631)</f>
        <v>1258</v>
      </c>
      <c r="I629" s="37">
        <f>SUM(I630:I631)</f>
        <v>9824.6220000000012</v>
      </c>
    </row>
    <row r="630" spans="1:9" ht="9.9499999999999993" customHeight="1" x14ac:dyDescent="0.2">
      <c r="A630" s="9" t="s">
        <v>24</v>
      </c>
      <c r="B630" s="30">
        <v>2</v>
      </c>
      <c r="C630" s="30">
        <v>14</v>
      </c>
      <c r="D630" s="38">
        <v>148.19999999999999</v>
      </c>
      <c r="E630" s="3"/>
      <c r="F630" s="9" t="s">
        <v>24</v>
      </c>
      <c r="G630" s="30">
        <v>4</v>
      </c>
      <c r="H630" s="30">
        <v>79</v>
      </c>
      <c r="I630" s="38">
        <v>445.36</v>
      </c>
    </row>
    <row r="631" spans="1:9" ht="9.9499999999999993" customHeight="1" x14ac:dyDescent="0.2">
      <c r="A631" s="9" t="s">
        <v>25</v>
      </c>
      <c r="B631" s="30">
        <v>19</v>
      </c>
      <c r="C631" s="30">
        <v>1111</v>
      </c>
      <c r="D631" s="38">
        <v>14056.566999999999</v>
      </c>
      <c r="E631" s="3"/>
      <c r="F631" s="9" t="s">
        <v>25</v>
      </c>
      <c r="G631" s="30">
        <v>59</v>
      </c>
      <c r="H631" s="30">
        <v>1179</v>
      </c>
      <c r="I631" s="38">
        <v>9379.2620000000006</v>
      </c>
    </row>
    <row r="632" spans="1:9" ht="9.9499999999999993" customHeight="1" x14ac:dyDescent="0.2">
      <c r="A632" s="8" t="s">
        <v>11</v>
      </c>
      <c r="B632" s="31">
        <f>SUM(B633:B634)</f>
        <v>34</v>
      </c>
      <c r="C632" s="31">
        <f>SUM(C633:C634)</f>
        <v>250</v>
      </c>
      <c r="D632" s="37">
        <f>SUM(D633:D634)</f>
        <v>870.38800000000003</v>
      </c>
      <c r="E632" s="3"/>
      <c r="F632" s="8" t="s">
        <v>11</v>
      </c>
      <c r="G632" s="31">
        <f>SUM(G633:G634)</f>
        <v>107</v>
      </c>
      <c r="H632" s="31">
        <f>SUM(H633:H634)</f>
        <v>985</v>
      </c>
      <c r="I632" s="37">
        <f>SUM(I633:I634)</f>
        <v>3303.0459999999998</v>
      </c>
    </row>
    <row r="633" spans="1:9" ht="9.9499999999999993" customHeight="1" x14ac:dyDescent="0.2">
      <c r="A633" s="9" t="s">
        <v>26</v>
      </c>
      <c r="B633" s="30">
        <v>4</v>
      </c>
      <c r="C633" s="30">
        <v>9</v>
      </c>
      <c r="D633" s="38">
        <v>19.07</v>
      </c>
      <c r="E633" s="3"/>
      <c r="F633" s="9" t="s">
        <v>26</v>
      </c>
      <c r="G633" s="30">
        <v>14</v>
      </c>
      <c r="H633" s="30">
        <v>75</v>
      </c>
      <c r="I633" s="38">
        <v>216.899</v>
      </c>
    </row>
    <row r="634" spans="1:9" ht="9.9499999999999993" customHeight="1" x14ac:dyDescent="0.2">
      <c r="A634" s="9" t="s">
        <v>147</v>
      </c>
      <c r="B634" s="30">
        <v>30</v>
      </c>
      <c r="C634" s="30">
        <v>241</v>
      </c>
      <c r="D634" s="38">
        <v>851.31799999999998</v>
      </c>
      <c r="E634" s="3"/>
      <c r="F634" s="9" t="s">
        <v>147</v>
      </c>
      <c r="G634" s="30">
        <v>93</v>
      </c>
      <c r="H634" s="30">
        <v>910</v>
      </c>
      <c r="I634" s="38">
        <v>3086.1469999999999</v>
      </c>
    </row>
    <row r="635" spans="1:9" ht="9.9499999999999993" customHeight="1" x14ac:dyDescent="0.2">
      <c r="A635" s="8" t="s">
        <v>4</v>
      </c>
      <c r="B635" s="31">
        <f>B636</f>
        <v>33</v>
      </c>
      <c r="C635" s="31">
        <f>C636</f>
        <v>75</v>
      </c>
      <c r="D635" s="37">
        <f>D636</f>
        <v>499.036</v>
      </c>
      <c r="E635" s="3"/>
      <c r="F635" s="8" t="s">
        <v>4</v>
      </c>
      <c r="G635" s="31">
        <f>G636</f>
        <v>73</v>
      </c>
      <c r="H635" s="31">
        <f>H636</f>
        <v>319</v>
      </c>
      <c r="I635" s="37">
        <f>I636</f>
        <v>2560.4090000000001</v>
      </c>
    </row>
    <row r="636" spans="1:9" ht="9.9499999999999993" customHeight="1" x14ac:dyDescent="0.2">
      <c r="A636" s="9" t="s">
        <v>27</v>
      </c>
      <c r="B636" s="30">
        <v>33</v>
      </c>
      <c r="C636" s="30">
        <v>75</v>
      </c>
      <c r="D636" s="38">
        <v>499.036</v>
      </c>
      <c r="E636" s="3"/>
      <c r="F636" s="9" t="s">
        <v>27</v>
      </c>
      <c r="G636" s="30">
        <v>73</v>
      </c>
      <c r="H636" s="30">
        <v>319</v>
      </c>
      <c r="I636" s="38">
        <v>2560.4090000000001</v>
      </c>
    </row>
    <row r="637" spans="1:9" ht="9.9499999999999993" customHeight="1" x14ac:dyDescent="0.2">
      <c r="A637" s="8" t="s">
        <v>5</v>
      </c>
      <c r="B637" s="31">
        <f>B638</f>
        <v>2</v>
      </c>
      <c r="C637" s="31">
        <f>C638</f>
        <v>3</v>
      </c>
      <c r="D637" s="37">
        <f>D638</f>
        <v>3.1059999999999999</v>
      </c>
      <c r="E637" s="3"/>
      <c r="F637" s="8" t="s">
        <v>5</v>
      </c>
      <c r="G637" s="31">
        <f>G638</f>
        <v>3</v>
      </c>
      <c r="H637" s="31">
        <f>H638</f>
        <v>11</v>
      </c>
      <c r="I637" s="37">
        <f>I638</f>
        <v>45.427999999999997</v>
      </c>
    </row>
    <row r="638" spans="1:9" ht="9.9499999999999993" customHeight="1" x14ac:dyDescent="0.2">
      <c r="A638" s="9" t="s">
        <v>28</v>
      </c>
      <c r="B638" s="30">
        <v>2</v>
      </c>
      <c r="C638" s="30">
        <v>3</v>
      </c>
      <c r="D638" s="38">
        <v>3.1059999999999999</v>
      </c>
      <c r="E638" s="3"/>
      <c r="F638" s="9" t="s">
        <v>28</v>
      </c>
      <c r="G638" s="30">
        <v>3</v>
      </c>
      <c r="H638" s="30">
        <v>11</v>
      </c>
      <c r="I638" s="38">
        <v>45.427999999999997</v>
      </c>
    </row>
    <row r="639" spans="1:9" ht="9.9499999999999993" customHeight="1" x14ac:dyDescent="0.2">
      <c r="A639" s="9"/>
      <c r="B639" s="30"/>
      <c r="C639" s="30"/>
      <c r="D639" s="7"/>
      <c r="E639" s="3"/>
      <c r="F639" s="9"/>
      <c r="G639" s="30"/>
      <c r="H639" s="30"/>
      <c r="I639" s="7"/>
    </row>
    <row r="640" spans="1:9" ht="9.9499999999999993" customHeight="1" x14ac:dyDescent="0.2">
      <c r="A640" s="13" t="s">
        <v>139</v>
      </c>
      <c r="B640" s="32">
        <f>SUM(B641:B642)</f>
        <v>28</v>
      </c>
      <c r="C640" s="32">
        <f>SUM(C641:C642)</f>
        <v>720</v>
      </c>
      <c r="D640" s="35">
        <f>SUM(D641:D642)</f>
        <v>5775.4709999999995</v>
      </c>
      <c r="E640" s="3"/>
      <c r="F640" s="13" t="s">
        <v>139</v>
      </c>
      <c r="G640" s="32">
        <f>SUM(G641:G642)</f>
        <v>58</v>
      </c>
      <c r="H640" s="32">
        <f>SUM(H641:H642)</f>
        <v>1703</v>
      </c>
      <c r="I640" s="35">
        <f>SUM(I641:I642)</f>
        <v>15297.562</v>
      </c>
    </row>
    <row r="641" spans="1:9" ht="9.9499999999999993" customHeight="1" x14ac:dyDescent="0.2">
      <c r="A641" s="14" t="s">
        <v>140</v>
      </c>
      <c r="B641" s="30">
        <v>0</v>
      </c>
      <c r="C641" s="30">
        <v>0</v>
      </c>
      <c r="D641" s="38">
        <v>0</v>
      </c>
      <c r="E641" s="3"/>
      <c r="F641" s="14" t="s">
        <v>140</v>
      </c>
      <c r="G641" s="30">
        <v>0</v>
      </c>
      <c r="H641" s="30">
        <v>0</v>
      </c>
      <c r="I641" s="38">
        <v>0</v>
      </c>
    </row>
    <row r="642" spans="1:9" ht="9.9499999999999993" customHeight="1" x14ac:dyDescent="0.2">
      <c r="A642" s="14" t="s">
        <v>141</v>
      </c>
      <c r="B642" s="30">
        <v>28</v>
      </c>
      <c r="C642" s="30">
        <v>720</v>
      </c>
      <c r="D642" s="38">
        <v>5775.4709999999995</v>
      </c>
      <c r="E642" s="3"/>
      <c r="F642" s="14" t="s">
        <v>141</v>
      </c>
      <c r="G642" s="30">
        <v>58</v>
      </c>
      <c r="H642" s="30">
        <v>1703</v>
      </c>
      <c r="I642" s="38">
        <v>15297.562</v>
      </c>
    </row>
    <row r="643" spans="1:9" ht="9.9499999999999993" customHeight="1" x14ac:dyDescent="0.2">
      <c r="A643" s="9"/>
      <c r="B643" s="33"/>
      <c r="C643" s="33"/>
      <c r="D643" s="16"/>
      <c r="E643" s="3"/>
      <c r="F643" s="9"/>
      <c r="G643" s="33"/>
      <c r="H643" s="33"/>
      <c r="I643" s="16"/>
    </row>
    <row r="644" spans="1:9" ht="9.9499999999999993" customHeight="1" x14ac:dyDescent="0.2">
      <c r="A644" s="13" t="s">
        <v>142</v>
      </c>
      <c r="B644" s="34">
        <v>14</v>
      </c>
      <c r="C644" s="34">
        <v>52</v>
      </c>
      <c r="D644" s="39">
        <v>604.42899999999997</v>
      </c>
      <c r="E644" s="3"/>
      <c r="F644" s="13" t="s">
        <v>142</v>
      </c>
      <c r="G644" s="34">
        <v>24</v>
      </c>
      <c r="H644" s="34">
        <v>191</v>
      </c>
      <c r="I644" s="39">
        <v>3511.4690000000001</v>
      </c>
    </row>
    <row r="645" spans="1:9" s="10" customFormat="1" ht="11.85" customHeight="1" x14ac:dyDescent="0.2">
      <c r="A645" s="1" t="s">
        <v>59</v>
      </c>
      <c r="B645" s="17"/>
      <c r="C645" s="17"/>
      <c r="D645" s="17"/>
      <c r="F645" s="1" t="s">
        <v>60</v>
      </c>
      <c r="G645" s="17"/>
      <c r="H645" s="17"/>
      <c r="I645" s="17"/>
    </row>
    <row r="646" spans="1:9" ht="9.9499999999999993" customHeight="1" x14ac:dyDescent="0.2">
      <c r="A646" s="3"/>
      <c r="B646" s="4" t="s">
        <v>135</v>
      </c>
      <c r="C646" s="4" t="s">
        <v>135</v>
      </c>
      <c r="D646" s="4" t="s">
        <v>137</v>
      </c>
      <c r="E646" s="3"/>
      <c r="F646" s="3"/>
      <c r="G646" s="4" t="s">
        <v>135</v>
      </c>
      <c r="H646" s="4" t="s">
        <v>135</v>
      </c>
      <c r="I646" s="4" t="s">
        <v>137</v>
      </c>
    </row>
    <row r="647" spans="1:9" ht="9.9499999999999993" customHeight="1" x14ac:dyDescent="0.2">
      <c r="A647" s="5"/>
      <c r="B647" s="4" t="s">
        <v>136</v>
      </c>
      <c r="C647" s="4" t="s">
        <v>32</v>
      </c>
      <c r="D647" s="4" t="s">
        <v>143</v>
      </c>
      <c r="E647" s="3"/>
      <c r="F647" s="5"/>
      <c r="G647" s="4" t="s">
        <v>136</v>
      </c>
      <c r="H647" s="4" t="s">
        <v>32</v>
      </c>
      <c r="I647" s="4" t="s">
        <v>143</v>
      </c>
    </row>
    <row r="648" spans="1:9" ht="9.9499999999999993" customHeight="1" x14ac:dyDescent="0.2">
      <c r="A648" s="11" t="s">
        <v>0</v>
      </c>
      <c r="B648" s="15">
        <f>B650+B686+B690</f>
        <v>726</v>
      </c>
      <c r="C648" s="15">
        <f>C650+C686+C690</f>
        <v>8459</v>
      </c>
      <c r="D648" s="35">
        <f>D650+D686+D690</f>
        <v>66374.046000000002</v>
      </c>
      <c r="E648" s="3"/>
      <c r="F648" s="11" t="s">
        <v>0</v>
      </c>
      <c r="G648" s="15">
        <f>G650+G686+G690</f>
        <v>149</v>
      </c>
      <c r="H648" s="15">
        <f>H650+H686+H690</f>
        <v>1232</v>
      </c>
      <c r="I648" s="35">
        <f>I650+I686+I690</f>
        <v>17350.519000000004</v>
      </c>
    </row>
    <row r="649" spans="1:9" ht="9.9499999999999993" customHeight="1" x14ac:dyDescent="0.2">
      <c r="A649" s="5"/>
      <c r="B649" s="4"/>
      <c r="C649" s="4"/>
      <c r="D649" s="4"/>
      <c r="E649" s="3"/>
      <c r="F649" s="5"/>
      <c r="G649" s="4"/>
      <c r="H649" s="4"/>
      <c r="I649" s="4"/>
    </row>
    <row r="650" spans="1:9" ht="9.9499999999999993" customHeight="1" x14ac:dyDescent="0.2">
      <c r="A650" s="11" t="s">
        <v>138</v>
      </c>
      <c r="B650" s="12">
        <f>B652+B660</f>
        <v>617</v>
      </c>
      <c r="C650" s="12">
        <f>C652+C660</f>
        <v>6199</v>
      </c>
      <c r="D650" s="36">
        <f>D652+D660</f>
        <v>48835.718000000001</v>
      </c>
      <c r="E650" s="3"/>
      <c r="F650" s="11" t="s">
        <v>138</v>
      </c>
      <c r="G650" s="12">
        <f>G652+G660</f>
        <v>118</v>
      </c>
      <c r="H650" s="12">
        <f>H652+H660</f>
        <v>994</v>
      </c>
      <c r="I650" s="36">
        <f>I652+I660</f>
        <v>15638.445000000003</v>
      </c>
    </row>
    <row r="651" spans="1:9" ht="3.95" customHeight="1" x14ac:dyDescent="0.2">
      <c r="A651" s="3"/>
      <c r="B651" s="7"/>
      <c r="C651" s="7"/>
      <c r="D651" s="7"/>
      <c r="E651" s="3"/>
      <c r="F651" s="3"/>
      <c r="G651" s="7"/>
      <c r="H651" s="7"/>
      <c r="I651" s="7"/>
    </row>
    <row r="652" spans="1:9" ht="9.9499999999999993" customHeight="1" x14ac:dyDescent="0.2">
      <c r="A652" s="5" t="s">
        <v>8</v>
      </c>
      <c r="B652" s="6">
        <f>B653+B656+B658</f>
        <v>117</v>
      </c>
      <c r="C652" s="6">
        <f>C653+C656+C658</f>
        <v>731</v>
      </c>
      <c r="D652" s="37">
        <f>D653+D656+D658</f>
        <v>6948.1489999999994</v>
      </c>
      <c r="E652" s="3"/>
      <c r="F652" s="5" t="s">
        <v>8</v>
      </c>
      <c r="G652" s="6">
        <f>G653+G656+G658</f>
        <v>33</v>
      </c>
      <c r="H652" s="6">
        <f>H653+H656+H658</f>
        <v>441</v>
      </c>
      <c r="I652" s="37">
        <f>I653+I656+I658</f>
        <v>10187.641000000001</v>
      </c>
    </row>
    <row r="653" spans="1:9" ht="9.9499999999999993" customHeight="1" x14ac:dyDescent="0.2">
      <c r="A653" s="8" t="s">
        <v>6</v>
      </c>
      <c r="B653" s="6">
        <f>SUM(B654:B655)</f>
        <v>22</v>
      </c>
      <c r="C653" s="6">
        <f>SUM(C654:C655)</f>
        <v>111</v>
      </c>
      <c r="D653" s="37">
        <f>SUM(D654:D655)</f>
        <v>1081.087</v>
      </c>
      <c r="E653" s="3"/>
      <c r="F653" s="8" t="s">
        <v>6</v>
      </c>
      <c r="G653" s="6">
        <f>SUM(G654:G655)</f>
        <v>18</v>
      </c>
      <c r="H653" s="6">
        <f>SUM(H654:H655)</f>
        <v>384</v>
      </c>
      <c r="I653" s="37">
        <f>SUM(I654:I655)</f>
        <v>9544.9270000000015</v>
      </c>
    </row>
    <row r="654" spans="1:9" ht="9.9499999999999993" customHeight="1" x14ac:dyDescent="0.2">
      <c r="A654" s="9" t="s">
        <v>12</v>
      </c>
      <c r="B654" s="30">
        <v>21</v>
      </c>
      <c r="C654" s="30">
        <v>111</v>
      </c>
      <c r="D654" s="38">
        <v>1081.087</v>
      </c>
      <c r="E654" s="3"/>
      <c r="F654" s="9" t="s">
        <v>12</v>
      </c>
      <c r="G654" s="30">
        <v>13</v>
      </c>
      <c r="H654" s="30">
        <v>95</v>
      </c>
      <c r="I654" s="38">
        <v>856.28899999999999</v>
      </c>
    </row>
    <row r="655" spans="1:9" ht="9.9499999999999993" customHeight="1" x14ac:dyDescent="0.2">
      <c r="A655" s="9" t="s">
        <v>144</v>
      </c>
      <c r="B655" s="30">
        <v>1</v>
      </c>
      <c r="C655" s="30">
        <v>0</v>
      </c>
      <c r="D655" s="38">
        <v>0</v>
      </c>
      <c r="E655" s="3"/>
      <c r="F655" s="9" t="s">
        <v>144</v>
      </c>
      <c r="G655" s="30">
        <v>5</v>
      </c>
      <c r="H655" s="30">
        <v>289</v>
      </c>
      <c r="I655" s="38">
        <v>8688.6380000000008</v>
      </c>
    </row>
    <row r="656" spans="1:9" ht="9.9499999999999993" customHeight="1" x14ac:dyDescent="0.2">
      <c r="A656" s="8" t="s">
        <v>1</v>
      </c>
      <c r="B656" s="31">
        <f>B657</f>
        <v>80</v>
      </c>
      <c r="C656" s="31">
        <f>C657</f>
        <v>323</v>
      </c>
      <c r="D656" s="37">
        <f>D657</f>
        <v>3312.172</v>
      </c>
      <c r="E656" s="3"/>
      <c r="F656" s="8" t="s">
        <v>1</v>
      </c>
      <c r="G656" s="31">
        <f>G657</f>
        <v>11</v>
      </c>
      <c r="H656" s="31">
        <f>H657</f>
        <v>40</v>
      </c>
      <c r="I656" s="37">
        <f>I657</f>
        <v>485.61700000000002</v>
      </c>
    </row>
    <row r="657" spans="1:9" ht="9.9499999999999993" customHeight="1" x14ac:dyDescent="0.2">
      <c r="A657" s="9" t="s">
        <v>13</v>
      </c>
      <c r="B657" s="30">
        <v>80</v>
      </c>
      <c r="C657" s="30">
        <v>323</v>
      </c>
      <c r="D657" s="38">
        <v>3312.172</v>
      </c>
      <c r="E657" s="3"/>
      <c r="F657" s="9" t="s">
        <v>13</v>
      </c>
      <c r="G657" s="30">
        <v>11</v>
      </c>
      <c r="H657" s="30">
        <v>40</v>
      </c>
      <c r="I657" s="38">
        <v>485.61700000000002</v>
      </c>
    </row>
    <row r="658" spans="1:9" ht="9.9499999999999993" customHeight="1" x14ac:dyDescent="0.2">
      <c r="A658" s="8" t="s">
        <v>2</v>
      </c>
      <c r="B658" s="31">
        <f>B659</f>
        <v>15</v>
      </c>
      <c r="C658" s="31">
        <f>C659</f>
        <v>297</v>
      </c>
      <c r="D658" s="37">
        <f>D659</f>
        <v>2554.89</v>
      </c>
      <c r="E658" s="3"/>
      <c r="F658" s="8" t="s">
        <v>2</v>
      </c>
      <c r="G658" s="31">
        <f>G659</f>
        <v>4</v>
      </c>
      <c r="H658" s="31">
        <f>H659</f>
        <v>17</v>
      </c>
      <c r="I658" s="37">
        <f>I659</f>
        <v>157.09700000000001</v>
      </c>
    </row>
    <row r="659" spans="1:9" ht="9.9499999999999993" customHeight="1" x14ac:dyDescent="0.2">
      <c r="A659" s="9" t="s">
        <v>14</v>
      </c>
      <c r="B659" s="30">
        <v>15</v>
      </c>
      <c r="C659" s="30">
        <v>297</v>
      </c>
      <c r="D659" s="38">
        <v>2554.89</v>
      </c>
      <c r="E659" s="3"/>
      <c r="F659" s="9" t="s">
        <v>14</v>
      </c>
      <c r="G659" s="30">
        <v>4</v>
      </c>
      <c r="H659" s="30">
        <v>17</v>
      </c>
      <c r="I659" s="38">
        <v>157.09700000000001</v>
      </c>
    </row>
    <row r="660" spans="1:9" ht="9.9499999999999993" customHeight="1" x14ac:dyDescent="0.2">
      <c r="A660" s="5" t="s">
        <v>29</v>
      </c>
      <c r="B660" s="31">
        <f>B661+B666+B668+B671+B675+B678+B681+B683</f>
        <v>500</v>
      </c>
      <c r="C660" s="31">
        <f>C661+C666+C668+C671+C675+C678+C681+C683</f>
        <v>5468</v>
      </c>
      <c r="D660" s="37">
        <f>D661+D666+D668+D671+D675+D678+D681+D683</f>
        <v>41887.569000000003</v>
      </c>
      <c r="E660" s="3"/>
      <c r="F660" s="5" t="s">
        <v>29</v>
      </c>
      <c r="G660" s="31">
        <f>G661+G666+G668+G671+G675+G678+G681+G683</f>
        <v>85</v>
      </c>
      <c r="H660" s="31">
        <f>H661+H666+H668+H671+H675+H678+H681+H683</f>
        <v>553</v>
      </c>
      <c r="I660" s="37">
        <f>I661+I666+I668+I671+I675+I678+I681+I683</f>
        <v>5450.804000000001</v>
      </c>
    </row>
    <row r="661" spans="1:9" ht="9.9499999999999993" customHeight="1" x14ac:dyDescent="0.2">
      <c r="A661" s="8" t="s">
        <v>7</v>
      </c>
      <c r="B661" s="31">
        <f>SUM(B662:B665)</f>
        <v>166</v>
      </c>
      <c r="C661" s="31">
        <f>SUM(C662:C665)</f>
        <v>1824</v>
      </c>
      <c r="D661" s="37">
        <f>SUM(D662:D665)</f>
        <v>15059.205000000002</v>
      </c>
      <c r="E661" s="3"/>
      <c r="F661" s="8" t="s">
        <v>7</v>
      </c>
      <c r="G661" s="31">
        <f>SUM(G662:G665)</f>
        <v>37</v>
      </c>
      <c r="H661" s="31">
        <f>SUM(H662:H665)</f>
        <v>278</v>
      </c>
      <c r="I661" s="37">
        <f>SUM(I662:I665)</f>
        <v>2802.7260000000001</v>
      </c>
    </row>
    <row r="662" spans="1:9" ht="9.9499999999999993" customHeight="1" x14ac:dyDescent="0.2">
      <c r="A662" s="9" t="s">
        <v>15</v>
      </c>
      <c r="B662" s="30">
        <v>32</v>
      </c>
      <c r="C662" s="30">
        <v>353</v>
      </c>
      <c r="D662" s="38">
        <v>4368.4840000000004</v>
      </c>
      <c r="E662" s="3"/>
      <c r="F662" s="9" t="s">
        <v>15</v>
      </c>
      <c r="G662" s="30">
        <v>7</v>
      </c>
      <c r="H662" s="30">
        <v>56</v>
      </c>
      <c r="I662" s="38">
        <v>637.18799999999999</v>
      </c>
    </row>
    <row r="663" spans="1:9" ht="9.9499999999999993" customHeight="1" x14ac:dyDescent="0.2">
      <c r="A663" s="9" t="s">
        <v>16</v>
      </c>
      <c r="B663" s="30">
        <v>94</v>
      </c>
      <c r="C663" s="30">
        <v>1200</v>
      </c>
      <c r="D663" s="38">
        <v>7023.2920000000004</v>
      </c>
      <c r="E663" s="3"/>
      <c r="F663" s="9" t="s">
        <v>16</v>
      </c>
      <c r="G663" s="30">
        <v>16</v>
      </c>
      <c r="H663" s="30">
        <v>78</v>
      </c>
      <c r="I663" s="38">
        <v>559.26599999999996</v>
      </c>
    </row>
    <row r="664" spans="1:9" ht="9.9499999999999993" customHeight="1" x14ac:dyDescent="0.2">
      <c r="A664" s="9" t="s">
        <v>17</v>
      </c>
      <c r="B664" s="30">
        <v>34</v>
      </c>
      <c r="C664" s="30">
        <v>157</v>
      </c>
      <c r="D664" s="38">
        <v>1064.527</v>
      </c>
      <c r="E664" s="3"/>
      <c r="F664" s="9" t="s">
        <v>17</v>
      </c>
      <c r="G664" s="30">
        <v>13</v>
      </c>
      <c r="H664" s="30">
        <v>143</v>
      </c>
      <c r="I664" s="38">
        <v>1604.472</v>
      </c>
    </row>
    <row r="665" spans="1:9" ht="9.9499999999999993" customHeight="1" x14ac:dyDescent="0.2">
      <c r="A665" s="9" t="s">
        <v>18</v>
      </c>
      <c r="B665" s="30">
        <v>6</v>
      </c>
      <c r="C665" s="30">
        <v>114</v>
      </c>
      <c r="D665" s="38">
        <v>2602.902</v>
      </c>
      <c r="E665" s="3"/>
      <c r="F665" s="9" t="s">
        <v>18</v>
      </c>
      <c r="G665" s="30">
        <v>1</v>
      </c>
      <c r="H665" s="30">
        <v>1</v>
      </c>
      <c r="I665" s="38">
        <v>1.8</v>
      </c>
    </row>
    <row r="666" spans="1:9" ht="9.9499999999999993" customHeight="1" x14ac:dyDescent="0.2">
      <c r="A666" s="8" t="s">
        <v>3</v>
      </c>
      <c r="B666" s="31">
        <f>B667</f>
        <v>8</v>
      </c>
      <c r="C666" s="31">
        <f>C667</f>
        <v>55</v>
      </c>
      <c r="D666" s="37">
        <f>D667</f>
        <v>518.43399999999997</v>
      </c>
      <c r="E666" s="3"/>
      <c r="F666" s="8" t="s">
        <v>3</v>
      </c>
      <c r="G666" s="31">
        <f>G667</f>
        <v>2</v>
      </c>
      <c r="H666" s="31">
        <f>H667</f>
        <v>29</v>
      </c>
      <c r="I666" s="37">
        <f>I667</f>
        <v>1224.001</v>
      </c>
    </row>
    <row r="667" spans="1:9" ht="9.9499999999999993" customHeight="1" x14ac:dyDescent="0.2">
      <c r="A667" s="9" t="s">
        <v>19</v>
      </c>
      <c r="B667" s="30">
        <v>8</v>
      </c>
      <c r="C667" s="30">
        <v>55</v>
      </c>
      <c r="D667" s="38">
        <v>518.43399999999997</v>
      </c>
      <c r="E667" s="3"/>
      <c r="F667" s="9" t="s">
        <v>19</v>
      </c>
      <c r="G667" s="30">
        <v>2</v>
      </c>
      <c r="H667" s="30">
        <v>29</v>
      </c>
      <c r="I667" s="38">
        <v>1224.001</v>
      </c>
    </row>
    <row r="668" spans="1:9" ht="9.9499999999999993" customHeight="1" x14ac:dyDescent="0.2">
      <c r="A668" s="8" t="s">
        <v>9</v>
      </c>
      <c r="B668" s="31">
        <f>SUM(B669:B670)</f>
        <v>57</v>
      </c>
      <c r="C668" s="31">
        <f>SUM(C669:C670)</f>
        <v>435</v>
      </c>
      <c r="D668" s="37">
        <f>SUM(D669:D670)</f>
        <v>4208.4960000000001</v>
      </c>
      <c r="E668" s="3"/>
      <c r="F668" s="8" t="s">
        <v>9</v>
      </c>
      <c r="G668" s="31">
        <f>SUM(G669:G670)</f>
        <v>5</v>
      </c>
      <c r="H668" s="31">
        <f>SUM(H669:H670)</f>
        <v>14</v>
      </c>
      <c r="I668" s="37">
        <f>SUM(I669:I670)</f>
        <v>146.26</v>
      </c>
    </row>
    <row r="669" spans="1:9" ht="9.9499999999999993" customHeight="1" x14ac:dyDescent="0.2">
      <c r="A669" s="9" t="s">
        <v>20</v>
      </c>
      <c r="B669" s="30">
        <v>41</v>
      </c>
      <c r="C669" s="30">
        <v>380</v>
      </c>
      <c r="D669" s="38">
        <v>3995.2159999999999</v>
      </c>
      <c r="E669" s="3"/>
      <c r="F669" s="9" t="s">
        <v>20</v>
      </c>
      <c r="G669" s="30">
        <v>4</v>
      </c>
      <c r="H669" s="30">
        <v>14</v>
      </c>
      <c r="I669" s="38">
        <v>146.26</v>
      </c>
    </row>
    <row r="670" spans="1:9" ht="9.9499999999999993" customHeight="1" x14ac:dyDescent="0.2">
      <c r="A670" s="9" t="s">
        <v>21</v>
      </c>
      <c r="B670" s="30">
        <v>16</v>
      </c>
      <c r="C670" s="30">
        <v>55</v>
      </c>
      <c r="D670" s="38">
        <v>213.28</v>
      </c>
      <c r="E670" s="3"/>
      <c r="F670" s="9" t="s">
        <v>21</v>
      </c>
      <c r="G670" s="30">
        <v>1</v>
      </c>
      <c r="H670" s="30">
        <v>0</v>
      </c>
      <c r="I670" s="38">
        <v>0</v>
      </c>
    </row>
    <row r="671" spans="1:9" ht="9.9499999999999993" customHeight="1" x14ac:dyDescent="0.2">
      <c r="A671" s="8" t="s">
        <v>10</v>
      </c>
      <c r="B671" s="31">
        <f>SUM(B672:B674)</f>
        <v>64</v>
      </c>
      <c r="C671" s="31">
        <f>SUM(C672:C674)</f>
        <v>278</v>
      </c>
      <c r="D671" s="37">
        <f>SUM(D672:D674)</f>
        <v>2188.7579999999998</v>
      </c>
      <c r="E671" s="3"/>
      <c r="F671" s="8" t="s">
        <v>10</v>
      </c>
      <c r="G671" s="31">
        <f>SUM(G672:G674)</f>
        <v>10</v>
      </c>
      <c r="H671" s="31">
        <f>SUM(H672:H674)</f>
        <v>40</v>
      </c>
      <c r="I671" s="37">
        <f>SUM(I672:I674)</f>
        <v>327.12099999999998</v>
      </c>
    </row>
    <row r="672" spans="1:9" ht="9.9499999999999993" customHeight="1" x14ac:dyDescent="0.2">
      <c r="A672" s="9" t="s">
        <v>22</v>
      </c>
      <c r="B672" s="30">
        <v>41</v>
      </c>
      <c r="C672" s="30">
        <v>191</v>
      </c>
      <c r="D672" s="38">
        <v>1791.3440000000001</v>
      </c>
      <c r="E672" s="3"/>
      <c r="F672" s="9" t="s">
        <v>22</v>
      </c>
      <c r="G672" s="30">
        <v>7</v>
      </c>
      <c r="H672" s="30">
        <v>26</v>
      </c>
      <c r="I672" s="38">
        <v>240.11600000000001</v>
      </c>
    </row>
    <row r="673" spans="1:9" ht="9.9499999999999993" customHeight="1" x14ac:dyDescent="0.2">
      <c r="A673" s="9" t="s">
        <v>23</v>
      </c>
      <c r="B673" s="30">
        <v>1</v>
      </c>
      <c r="C673" s="30">
        <v>0</v>
      </c>
      <c r="D673" s="38">
        <v>0</v>
      </c>
      <c r="E673" s="3"/>
      <c r="F673" s="9" t="s">
        <v>23</v>
      </c>
      <c r="G673" s="30">
        <v>0</v>
      </c>
      <c r="H673" s="30">
        <v>0</v>
      </c>
      <c r="I673" s="38">
        <v>0</v>
      </c>
    </row>
    <row r="674" spans="1:9" ht="9.9499999999999993" customHeight="1" x14ac:dyDescent="0.2">
      <c r="A674" s="9" t="s">
        <v>145</v>
      </c>
      <c r="B674" s="30">
        <v>22</v>
      </c>
      <c r="C674" s="30">
        <v>87</v>
      </c>
      <c r="D674" s="38">
        <v>397.41399999999999</v>
      </c>
      <c r="E674" s="3"/>
      <c r="F674" s="9" t="s">
        <v>145</v>
      </c>
      <c r="G674" s="30">
        <v>3</v>
      </c>
      <c r="H674" s="30">
        <v>14</v>
      </c>
      <c r="I674" s="38">
        <v>87.004999999999995</v>
      </c>
    </row>
    <row r="675" spans="1:9" ht="9.9499999999999993" customHeight="1" x14ac:dyDescent="0.2">
      <c r="A675" s="8" t="s">
        <v>146</v>
      </c>
      <c r="B675" s="31">
        <f>SUM(B676:B677)</f>
        <v>52</v>
      </c>
      <c r="C675" s="31">
        <f>SUM(C676:C677)</f>
        <v>1766</v>
      </c>
      <c r="D675" s="37">
        <f>SUM(D676:D677)</f>
        <v>16179.537</v>
      </c>
      <c r="E675" s="3"/>
      <c r="F675" s="8" t="s">
        <v>146</v>
      </c>
      <c r="G675" s="31">
        <f>SUM(G676:G677)</f>
        <v>3</v>
      </c>
      <c r="H675" s="31">
        <f>SUM(H676:H677)</f>
        <v>118</v>
      </c>
      <c r="I675" s="37">
        <f>SUM(I676:I677)</f>
        <v>588.37699999999995</v>
      </c>
    </row>
    <row r="676" spans="1:9" ht="9.9499999999999993" customHeight="1" x14ac:dyDescent="0.2">
      <c r="A676" s="9" t="s">
        <v>24</v>
      </c>
      <c r="B676" s="30">
        <v>3</v>
      </c>
      <c r="C676" s="30">
        <v>10</v>
      </c>
      <c r="D676" s="38">
        <v>42.542000000000002</v>
      </c>
      <c r="E676" s="3"/>
      <c r="F676" s="9" t="s">
        <v>24</v>
      </c>
      <c r="G676" s="30">
        <v>1</v>
      </c>
      <c r="H676" s="30">
        <v>0</v>
      </c>
      <c r="I676" s="38">
        <v>0</v>
      </c>
    </row>
    <row r="677" spans="1:9" ht="9.9499999999999993" customHeight="1" x14ac:dyDescent="0.2">
      <c r="A677" s="9" t="s">
        <v>25</v>
      </c>
      <c r="B677" s="30">
        <v>49</v>
      </c>
      <c r="C677" s="30">
        <v>1756</v>
      </c>
      <c r="D677" s="38">
        <v>16136.995000000001</v>
      </c>
      <c r="E677" s="3"/>
      <c r="F677" s="9" t="s">
        <v>25</v>
      </c>
      <c r="G677" s="30">
        <v>2</v>
      </c>
      <c r="H677" s="30">
        <v>118</v>
      </c>
      <c r="I677" s="38">
        <v>588.37699999999995</v>
      </c>
    </row>
    <row r="678" spans="1:9" ht="9.9499999999999993" customHeight="1" x14ac:dyDescent="0.2">
      <c r="A678" s="8" t="s">
        <v>11</v>
      </c>
      <c r="B678" s="31">
        <f>SUM(B679:B680)</f>
        <v>89</v>
      </c>
      <c r="C678" s="31">
        <f>SUM(C679:C680)</f>
        <v>834</v>
      </c>
      <c r="D678" s="37">
        <f>SUM(D679:D680)</f>
        <v>2384.8019999999997</v>
      </c>
      <c r="E678" s="3"/>
      <c r="F678" s="8" t="s">
        <v>11</v>
      </c>
      <c r="G678" s="31">
        <f>SUM(G679:G680)</f>
        <v>12</v>
      </c>
      <c r="H678" s="31">
        <f>SUM(H679:H680)</f>
        <v>44</v>
      </c>
      <c r="I678" s="37">
        <f>SUM(I679:I680)</f>
        <v>134.30799999999999</v>
      </c>
    </row>
    <row r="679" spans="1:9" ht="9.9499999999999993" customHeight="1" x14ac:dyDescent="0.2">
      <c r="A679" s="9" t="s">
        <v>26</v>
      </c>
      <c r="B679" s="30">
        <v>13</v>
      </c>
      <c r="C679" s="30">
        <v>75</v>
      </c>
      <c r="D679" s="38">
        <v>172.69800000000001</v>
      </c>
      <c r="E679" s="3"/>
      <c r="F679" s="9" t="s">
        <v>26</v>
      </c>
      <c r="G679" s="30">
        <v>0</v>
      </c>
      <c r="H679" s="30">
        <v>0</v>
      </c>
      <c r="I679" s="38">
        <v>0</v>
      </c>
    </row>
    <row r="680" spans="1:9" ht="9.9499999999999993" customHeight="1" x14ac:dyDescent="0.2">
      <c r="A680" s="9" t="s">
        <v>147</v>
      </c>
      <c r="B680" s="30">
        <v>76</v>
      </c>
      <c r="C680" s="30">
        <v>759</v>
      </c>
      <c r="D680" s="38">
        <v>2212.1039999999998</v>
      </c>
      <c r="E680" s="3"/>
      <c r="F680" s="9" t="s">
        <v>147</v>
      </c>
      <c r="G680" s="30">
        <v>12</v>
      </c>
      <c r="H680" s="30">
        <v>44</v>
      </c>
      <c r="I680" s="38">
        <v>134.30799999999999</v>
      </c>
    </row>
    <row r="681" spans="1:9" ht="9.9499999999999993" customHeight="1" x14ac:dyDescent="0.2">
      <c r="A681" s="8" t="s">
        <v>4</v>
      </c>
      <c r="B681" s="31">
        <f>B682</f>
        <v>61</v>
      </c>
      <c r="C681" s="31">
        <f>C682</f>
        <v>273</v>
      </c>
      <c r="D681" s="37">
        <f>D682</f>
        <v>1333.972</v>
      </c>
      <c r="E681" s="3"/>
      <c r="F681" s="8" t="s">
        <v>4</v>
      </c>
      <c r="G681" s="31">
        <f>G682</f>
        <v>13</v>
      </c>
      <c r="H681" s="31">
        <f>H682</f>
        <v>28</v>
      </c>
      <c r="I681" s="37">
        <f>I682</f>
        <v>214.21100000000001</v>
      </c>
    </row>
    <row r="682" spans="1:9" ht="9.9499999999999993" customHeight="1" x14ac:dyDescent="0.2">
      <c r="A682" s="9" t="s">
        <v>27</v>
      </c>
      <c r="B682" s="30">
        <v>61</v>
      </c>
      <c r="C682" s="30">
        <v>273</v>
      </c>
      <c r="D682" s="38">
        <v>1333.972</v>
      </c>
      <c r="E682" s="3"/>
      <c r="F682" s="9" t="s">
        <v>27</v>
      </c>
      <c r="G682" s="30">
        <v>13</v>
      </c>
      <c r="H682" s="30">
        <v>28</v>
      </c>
      <c r="I682" s="38">
        <v>214.21100000000001</v>
      </c>
    </row>
    <row r="683" spans="1:9" ht="9.9499999999999993" customHeight="1" x14ac:dyDescent="0.2">
      <c r="A683" s="8" t="s">
        <v>5</v>
      </c>
      <c r="B683" s="31">
        <f>B684</f>
        <v>3</v>
      </c>
      <c r="C683" s="31">
        <f>C684</f>
        <v>3</v>
      </c>
      <c r="D683" s="37">
        <f>D684</f>
        <v>14.365</v>
      </c>
      <c r="E683" s="3"/>
      <c r="F683" s="8" t="s">
        <v>5</v>
      </c>
      <c r="G683" s="31">
        <f>G684</f>
        <v>3</v>
      </c>
      <c r="H683" s="31">
        <f>H684</f>
        <v>2</v>
      </c>
      <c r="I683" s="37">
        <f>I684</f>
        <v>13.8</v>
      </c>
    </row>
    <row r="684" spans="1:9" ht="9.9499999999999993" customHeight="1" x14ac:dyDescent="0.2">
      <c r="A684" s="9" t="s">
        <v>28</v>
      </c>
      <c r="B684" s="30">
        <v>3</v>
      </c>
      <c r="C684" s="30">
        <v>3</v>
      </c>
      <c r="D684" s="38">
        <v>14.365</v>
      </c>
      <c r="E684" s="3"/>
      <c r="F684" s="9" t="s">
        <v>28</v>
      </c>
      <c r="G684" s="30">
        <v>3</v>
      </c>
      <c r="H684" s="30">
        <v>2</v>
      </c>
      <c r="I684" s="38">
        <v>13.8</v>
      </c>
    </row>
    <row r="685" spans="1:9" ht="9.9499999999999993" customHeight="1" x14ac:dyDescent="0.2">
      <c r="A685" s="9"/>
      <c r="B685" s="30"/>
      <c r="C685" s="30"/>
      <c r="D685" s="7"/>
      <c r="E685" s="3"/>
      <c r="F685" s="9"/>
      <c r="G685" s="30"/>
      <c r="H685" s="30"/>
      <c r="I685" s="7"/>
    </row>
    <row r="686" spans="1:9" ht="9.9499999999999993" customHeight="1" x14ac:dyDescent="0.2">
      <c r="A686" s="13" t="s">
        <v>139</v>
      </c>
      <c r="B686" s="32">
        <f>SUM(B687:B688)</f>
        <v>85</v>
      </c>
      <c r="C686" s="32">
        <f>SUM(C687:C688)</f>
        <v>2159</v>
      </c>
      <c r="D686" s="35">
        <f>SUM(D687:D688)</f>
        <v>16440.491000000002</v>
      </c>
      <c r="E686" s="3"/>
      <c r="F686" s="13" t="s">
        <v>139</v>
      </c>
      <c r="G686" s="32">
        <f>SUM(G687:G688)</f>
        <v>22</v>
      </c>
      <c r="H686" s="32">
        <f>SUM(H687:H688)</f>
        <v>220</v>
      </c>
      <c r="I686" s="35">
        <f>SUM(I687:I688)</f>
        <v>1475.729</v>
      </c>
    </row>
    <row r="687" spans="1:9" ht="9.9499999999999993" customHeight="1" x14ac:dyDescent="0.2">
      <c r="A687" s="14" t="s">
        <v>140</v>
      </c>
      <c r="B687" s="30">
        <v>1</v>
      </c>
      <c r="C687" s="30">
        <v>312</v>
      </c>
      <c r="D687" s="38">
        <v>2544.6959999999999</v>
      </c>
      <c r="E687" s="3"/>
      <c r="F687" s="14" t="s">
        <v>140</v>
      </c>
      <c r="G687" s="30">
        <v>0</v>
      </c>
      <c r="H687" s="30">
        <v>0</v>
      </c>
      <c r="I687" s="38">
        <v>0</v>
      </c>
    </row>
    <row r="688" spans="1:9" ht="9.9499999999999993" customHeight="1" x14ac:dyDescent="0.2">
      <c r="A688" s="14" t="s">
        <v>141</v>
      </c>
      <c r="B688" s="30">
        <v>84</v>
      </c>
      <c r="C688" s="30">
        <v>1847</v>
      </c>
      <c r="D688" s="38">
        <v>13895.795</v>
      </c>
      <c r="E688" s="3"/>
      <c r="F688" s="14" t="s">
        <v>141</v>
      </c>
      <c r="G688" s="30">
        <v>22</v>
      </c>
      <c r="H688" s="30">
        <v>220</v>
      </c>
      <c r="I688" s="38">
        <v>1475.729</v>
      </c>
    </row>
    <row r="689" spans="1:9" ht="9.9499999999999993" customHeight="1" x14ac:dyDescent="0.2">
      <c r="A689" s="9"/>
      <c r="B689" s="33"/>
      <c r="C689" s="33"/>
      <c r="D689" s="16"/>
      <c r="E689" s="3"/>
      <c r="F689" s="9"/>
      <c r="G689" s="33"/>
      <c r="H689" s="33"/>
      <c r="I689" s="16"/>
    </row>
    <row r="690" spans="1:9" ht="9.9499999999999993" customHeight="1" x14ac:dyDescent="0.2">
      <c r="A690" s="13" t="s">
        <v>142</v>
      </c>
      <c r="B690" s="34">
        <v>24</v>
      </c>
      <c r="C690" s="34">
        <v>101</v>
      </c>
      <c r="D690" s="39">
        <v>1097.837</v>
      </c>
      <c r="E690" s="3"/>
      <c r="F690" s="13" t="s">
        <v>142</v>
      </c>
      <c r="G690" s="34">
        <v>9</v>
      </c>
      <c r="H690" s="34">
        <v>18</v>
      </c>
      <c r="I690" s="39">
        <v>236.345</v>
      </c>
    </row>
    <row r="691" spans="1:9" s="10" customFormat="1" ht="11.85" customHeight="1" x14ac:dyDescent="0.2">
      <c r="A691" s="1" t="s">
        <v>61</v>
      </c>
      <c r="B691" s="17"/>
      <c r="C691" s="17"/>
      <c r="D691" s="17"/>
      <c r="F691" s="1" t="s">
        <v>62</v>
      </c>
      <c r="G691" s="17"/>
      <c r="H691" s="17"/>
      <c r="I691" s="17"/>
    </row>
    <row r="692" spans="1:9" ht="9.9499999999999993" customHeight="1" x14ac:dyDescent="0.2">
      <c r="A692" s="3"/>
      <c r="B692" s="4" t="s">
        <v>135</v>
      </c>
      <c r="C692" s="4" t="s">
        <v>135</v>
      </c>
      <c r="D692" s="4" t="s">
        <v>137</v>
      </c>
      <c r="E692" s="3"/>
      <c r="F692" s="3"/>
      <c r="G692" s="4" t="s">
        <v>135</v>
      </c>
      <c r="H692" s="4" t="s">
        <v>135</v>
      </c>
      <c r="I692" s="4" t="s">
        <v>137</v>
      </c>
    </row>
    <row r="693" spans="1:9" ht="9.9499999999999993" customHeight="1" x14ac:dyDescent="0.2">
      <c r="A693" s="5"/>
      <c r="B693" s="4" t="s">
        <v>136</v>
      </c>
      <c r="C693" s="4" t="s">
        <v>32</v>
      </c>
      <c r="D693" s="4" t="s">
        <v>143</v>
      </c>
      <c r="E693" s="3"/>
      <c r="F693" s="5"/>
      <c r="G693" s="4" t="s">
        <v>136</v>
      </c>
      <c r="H693" s="4" t="s">
        <v>32</v>
      </c>
      <c r="I693" s="4" t="s">
        <v>143</v>
      </c>
    </row>
    <row r="694" spans="1:9" ht="9.9499999999999993" customHeight="1" x14ac:dyDescent="0.2">
      <c r="A694" s="11" t="s">
        <v>0</v>
      </c>
      <c r="B694" s="15">
        <f>B696+B732+B736</f>
        <v>272</v>
      </c>
      <c r="C694" s="15">
        <f>C696+C732+C736</f>
        <v>2272</v>
      </c>
      <c r="D694" s="35">
        <f>D696+D732+D736</f>
        <v>17291.672000000002</v>
      </c>
      <c r="E694" s="3"/>
      <c r="F694" s="11" t="s">
        <v>0</v>
      </c>
      <c r="G694" s="15">
        <f>G696+G732+G736</f>
        <v>1236</v>
      </c>
      <c r="H694" s="15">
        <f>H696+H732+H736</f>
        <v>19836</v>
      </c>
      <c r="I694" s="35">
        <f>I696+I732+I736</f>
        <v>256984.78100000002</v>
      </c>
    </row>
    <row r="695" spans="1:9" ht="9.9499999999999993" customHeight="1" x14ac:dyDescent="0.2">
      <c r="A695" s="5"/>
      <c r="B695" s="4"/>
      <c r="C695" s="4"/>
      <c r="D695" s="4"/>
      <c r="E695" s="3"/>
      <c r="F695" s="5"/>
      <c r="G695" s="4"/>
      <c r="H695" s="4"/>
      <c r="I695" s="4"/>
    </row>
    <row r="696" spans="1:9" ht="9.9499999999999993" customHeight="1" x14ac:dyDescent="0.2">
      <c r="A696" s="11" t="s">
        <v>138</v>
      </c>
      <c r="B696" s="12">
        <f>B698+B706</f>
        <v>222</v>
      </c>
      <c r="C696" s="12">
        <f>C698+C706</f>
        <v>1601</v>
      </c>
      <c r="D696" s="36">
        <f>D698+D706</f>
        <v>12512.994999999999</v>
      </c>
      <c r="E696" s="3"/>
      <c r="F696" s="11" t="s">
        <v>138</v>
      </c>
      <c r="G696" s="12">
        <f>G698+G706</f>
        <v>1172</v>
      </c>
      <c r="H696" s="12">
        <f>H698+H706</f>
        <v>17006</v>
      </c>
      <c r="I696" s="36">
        <f>I698+I706</f>
        <v>228976.07500000001</v>
      </c>
    </row>
    <row r="697" spans="1:9" ht="3.95" customHeight="1" x14ac:dyDescent="0.2">
      <c r="A697" s="3"/>
      <c r="B697" s="7"/>
      <c r="C697" s="7"/>
      <c r="D697" s="7"/>
      <c r="E697" s="3"/>
      <c r="F697" s="3"/>
      <c r="G697" s="7"/>
      <c r="H697" s="7"/>
      <c r="I697" s="7"/>
    </row>
    <row r="698" spans="1:9" ht="9.9499999999999993" customHeight="1" x14ac:dyDescent="0.2">
      <c r="A698" s="5" t="s">
        <v>8</v>
      </c>
      <c r="B698" s="6">
        <f>B699+B702+B704</f>
        <v>43</v>
      </c>
      <c r="C698" s="6">
        <f>C699+C702+C704</f>
        <v>215</v>
      </c>
      <c r="D698" s="37">
        <f>D699+D702+D704</f>
        <v>1913.2849999999999</v>
      </c>
      <c r="E698" s="3"/>
      <c r="F698" s="5" t="s">
        <v>8</v>
      </c>
      <c r="G698" s="6">
        <f>G699+G702+G704</f>
        <v>251</v>
      </c>
      <c r="H698" s="6">
        <f>H699+H702+H704</f>
        <v>4114</v>
      </c>
      <c r="I698" s="37">
        <f>I699+I702+I704</f>
        <v>71662.175000000003</v>
      </c>
    </row>
    <row r="699" spans="1:9" ht="9.9499999999999993" customHeight="1" x14ac:dyDescent="0.2">
      <c r="A699" s="8" t="s">
        <v>6</v>
      </c>
      <c r="B699" s="6">
        <f>SUM(B700:B701)</f>
        <v>10</v>
      </c>
      <c r="C699" s="6">
        <f>SUM(C700:C701)</f>
        <v>101</v>
      </c>
      <c r="D699" s="37">
        <f>SUM(D700:D701)</f>
        <v>858.63599999999997</v>
      </c>
      <c r="E699" s="3"/>
      <c r="F699" s="8" t="s">
        <v>6</v>
      </c>
      <c r="G699" s="6">
        <f>SUM(G700:G701)</f>
        <v>16</v>
      </c>
      <c r="H699" s="6">
        <f>SUM(H700:H701)</f>
        <v>147</v>
      </c>
      <c r="I699" s="37">
        <f>SUM(I700:I701)</f>
        <v>896.48099999999999</v>
      </c>
    </row>
    <row r="700" spans="1:9" ht="9.9499999999999993" customHeight="1" x14ac:dyDescent="0.2">
      <c r="A700" s="9" t="s">
        <v>12</v>
      </c>
      <c r="B700" s="30">
        <v>9</v>
      </c>
      <c r="C700" s="30">
        <v>93</v>
      </c>
      <c r="D700" s="38">
        <v>785.53300000000002</v>
      </c>
      <c r="E700" s="3"/>
      <c r="F700" s="9" t="s">
        <v>12</v>
      </c>
      <c r="G700" s="30">
        <v>14</v>
      </c>
      <c r="H700" s="30">
        <v>132</v>
      </c>
      <c r="I700" s="38">
        <v>455.87599999999998</v>
      </c>
    </row>
    <row r="701" spans="1:9" ht="9.9499999999999993" customHeight="1" x14ac:dyDescent="0.2">
      <c r="A701" s="9" t="s">
        <v>144</v>
      </c>
      <c r="B701" s="30">
        <v>1</v>
      </c>
      <c r="C701" s="30">
        <v>8</v>
      </c>
      <c r="D701" s="38">
        <v>73.102999999999994</v>
      </c>
      <c r="E701" s="3"/>
      <c r="F701" s="9" t="s">
        <v>144</v>
      </c>
      <c r="G701" s="30">
        <v>2</v>
      </c>
      <c r="H701" s="30">
        <v>15</v>
      </c>
      <c r="I701" s="38">
        <v>440.60500000000002</v>
      </c>
    </row>
    <row r="702" spans="1:9" ht="9.9499999999999993" customHeight="1" x14ac:dyDescent="0.2">
      <c r="A702" s="8" t="s">
        <v>1</v>
      </c>
      <c r="B702" s="31">
        <f>B703</f>
        <v>22</v>
      </c>
      <c r="C702" s="31">
        <f>C703</f>
        <v>48</v>
      </c>
      <c r="D702" s="37">
        <f>D703</f>
        <v>548.86500000000001</v>
      </c>
      <c r="E702" s="3"/>
      <c r="F702" s="8" t="s">
        <v>1</v>
      </c>
      <c r="G702" s="31">
        <f>G703</f>
        <v>177</v>
      </c>
      <c r="H702" s="31">
        <f>H703</f>
        <v>2591</v>
      </c>
      <c r="I702" s="37">
        <f>I703</f>
        <v>41047.379000000001</v>
      </c>
    </row>
    <row r="703" spans="1:9" ht="9.9499999999999993" customHeight="1" x14ac:dyDescent="0.2">
      <c r="A703" s="9" t="s">
        <v>13</v>
      </c>
      <c r="B703" s="30">
        <v>22</v>
      </c>
      <c r="C703" s="30">
        <v>48</v>
      </c>
      <c r="D703" s="38">
        <v>548.86500000000001</v>
      </c>
      <c r="E703" s="3"/>
      <c r="F703" s="9" t="s">
        <v>13</v>
      </c>
      <c r="G703" s="30">
        <v>177</v>
      </c>
      <c r="H703" s="30">
        <v>2591</v>
      </c>
      <c r="I703" s="38">
        <v>41047.379000000001</v>
      </c>
    </row>
    <row r="704" spans="1:9" ht="9.9499999999999993" customHeight="1" x14ac:dyDescent="0.2">
      <c r="A704" s="8" t="s">
        <v>2</v>
      </c>
      <c r="B704" s="31">
        <f>B705</f>
        <v>11</v>
      </c>
      <c r="C704" s="31">
        <f>C705</f>
        <v>66</v>
      </c>
      <c r="D704" s="37">
        <f>D705</f>
        <v>505.78399999999999</v>
      </c>
      <c r="E704" s="3"/>
      <c r="F704" s="8" t="s">
        <v>2</v>
      </c>
      <c r="G704" s="31">
        <f>G705</f>
        <v>58</v>
      </c>
      <c r="H704" s="31">
        <f>H705</f>
        <v>1376</v>
      </c>
      <c r="I704" s="37">
        <f>I705</f>
        <v>29718.314999999999</v>
      </c>
    </row>
    <row r="705" spans="1:9" ht="9.9499999999999993" customHeight="1" x14ac:dyDescent="0.2">
      <c r="A705" s="9" t="s">
        <v>14</v>
      </c>
      <c r="B705" s="30">
        <v>11</v>
      </c>
      <c r="C705" s="30">
        <v>66</v>
      </c>
      <c r="D705" s="38">
        <v>505.78399999999999</v>
      </c>
      <c r="E705" s="3"/>
      <c r="F705" s="9" t="s">
        <v>14</v>
      </c>
      <c r="G705" s="30">
        <v>58</v>
      </c>
      <c r="H705" s="30">
        <v>1376</v>
      </c>
      <c r="I705" s="38">
        <v>29718.314999999999</v>
      </c>
    </row>
    <row r="706" spans="1:9" ht="9.9499999999999993" customHeight="1" x14ac:dyDescent="0.2">
      <c r="A706" s="5" t="s">
        <v>29</v>
      </c>
      <c r="B706" s="31">
        <f>B707+B712+B714+B717+B721+B724+B727+B729</f>
        <v>179</v>
      </c>
      <c r="C706" s="31">
        <f>C707+C712+C714+C717+C721+C724+C727+C729</f>
        <v>1386</v>
      </c>
      <c r="D706" s="37">
        <f>D707+D712+D714+D717+D721+D724+D727+D729</f>
        <v>10599.71</v>
      </c>
      <c r="E706" s="3"/>
      <c r="F706" s="5" t="s">
        <v>29</v>
      </c>
      <c r="G706" s="31">
        <f>G707+G712+G714+G717+G721+G724+G727+G729</f>
        <v>921</v>
      </c>
      <c r="H706" s="31">
        <f>H707+H712+H714+H717+H721+H724+H727+H729</f>
        <v>12892</v>
      </c>
      <c r="I706" s="37">
        <f>I707+I712+I714+I717+I721+I724+I727+I729</f>
        <v>157313.90000000002</v>
      </c>
    </row>
    <row r="707" spans="1:9" ht="9.9499999999999993" customHeight="1" x14ac:dyDescent="0.2">
      <c r="A707" s="8" t="s">
        <v>7</v>
      </c>
      <c r="B707" s="31">
        <f>SUM(B708:B711)</f>
        <v>66</v>
      </c>
      <c r="C707" s="31">
        <f>SUM(C708:C711)</f>
        <v>566</v>
      </c>
      <c r="D707" s="37">
        <f>SUM(D708:D711)</f>
        <v>4115.6559999999999</v>
      </c>
      <c r="E707" s="3"/>
      <c r="F707" s="8" t="s">
        <v>7</v>
      </c>
      <c r="G707" s="31">
        <f>SUM(G708:G711)</f>
        <v>274</v>
      </c>
      <c r="H707" s="31">
        <f>SUM(H708:H711)</f>
        <v>6257</v>
      </c>
      <c r="I707" s="37">
        <f>SUM(I708:I711)</f>
        <v>98984.769</v>
      </c>
    </row>
    <row r="708" spans="1:9" ht="9.9499999999999993" customHeight="1" x14ac:dyDescent="0.2">
      <c r="A708" s="9" t="s">
        <v>15</v>
      </c>
      <c r="B708" s="30">
        <v>16</v>
      </c>
      <c r="C708" s="30">
        <v>162</v>
      </c>
      <c r="D708" s="38">
        <v>1757.827</v>
      </c>
      <c r="E708" s="3"/>
      <c r="F708" s="9" t="s">
        <v>15</v>
      </c>
      <c r="G708" s="30">
        <v>51</v>
      </c>
      <c r="H708" s="30">
        <v>553</v>
      </c>
      <c r="I708" s="38">
        <v>8408.8819999999996</v>
      </c>
    </row>
    <row r="709" spans="1:9" ht="9.9499999999999993" customHeight="1" x14ac:dyDescent="0.2">
      <c r="A709" s="9" t="s">
        <v>16</v>
      </c>
      <c r="B709" s="30">
        <v>36</v>
      </c>
      <c r="C709" s="30">
        <v>373</v>
      </c>
      <c r="D709" s="38">
        <v>2036.2560000000001</v>
      </c>
      <c r="E709" s="3"/>
      <c r="F709" s="9" t="s">
        <v>16</v>
      </c>
      <c r="G709" s="30">
        <v>142</v>
      </c>
      <c r="H709" s="30">
        <v>3136</v>
      </c>
      <c r="I709" s="38">
        <v>28301.863000000001</v>
      </c>
    </row>
    <row r="710" spans="1:9" ht="9.9499999999999993" customHeight="1" x14ac:dyDescent="0.2">
      <c r="A710" s="9" t="s">
        <v>17</v>
      </c>
      <c r="B710" s="30">
        <v>13</v>
      </c>
      <c r="C710" s="30">
        <v>29</v>
      </c>
      <c r="D710" s="38">
        <v>277.654</v>
      </c>
      <c r="E710" s="3"/>
      <c r="F710" s="9" t="s">
        <v>17</v>
      </c>
      <c r="G710" s="30">
        <v>72</v>
      </c>
      <c r="H710" s="30">
        <v>1058</v>
      </c>
      <c r="I710" s="38">
        <v>13394.629000000001</v>
      </c>
    </row>
    <row r="711" spans="1:9" ht="9.9499999999999993" customHeight="1" x14ac:dyDescent="0.2">
      <c r="A711" s="9" t="s">
        <v>18</v>
      </c>
      <c r="B711" s="30">
        <v>1</v>
      </c>
      <c r="C711" s="30">
        <v>2</v>
      </c>
      <c r="D711" s="38">
        <v>43.918999999999997</v>
      </c>
      <c r="E711" s="3"/>
      <c r="F711" s="9" t="s">
        <v>18</v>
      </c>
      <c r="G711" s="30">
        <v>9</v>
      </c>
      <c r="H711" s="30">
        <v>1510</v>
      </c>
      <c r="I711" s="38">
        <v>48879.394999999997</v>
      </c>
    </row>
    <row r="712" spans="1:9" ht="9.9499999999999993" customHeight="1" x14ac:dyDescent="0.2">
      <c r="A712" s="8" t="s">
        <v>3</v>
      </c>
      <c r="B712" s="31">
        <f>B713</f>
        <v>4</v>
      </c>
      <c r="C712" s="31">
        <f>C713</f>
        <v>10</v>
      </c>
      <c r="D712" s="37">
        <f>D713</f>
        <v>72.718999999999994</v>
      </c>
      <c r="E712" s="3"/>
      <c r="F712" s="8" t="s">
        <v>3</v>
      </c>
      <c r="G712" s="31">
        <f>G713</f>
        <v>12</v>
      </c>
      <c r="H712" s="31">
        <f>H713</f>
        <v>97</v>
      </c>
      <c r="I712" s="37">
        <f>I713</f>
        <v>1392.0740000000001</v>
      </c>
    </row>
    <row r="713" spans="1:9" ht="9.9499999999999993" customHeight="1" x14ac:dyDescent="0.2">
      <c r="A713" s="9" t="s">
        <v>19</v>
      </c>
      <c r="B713" s="30">
        <v>4</v>
      </c>
      <c r="C713" s="30">
        <v>10</v>
      </c>
      <c r="D713" s="38">
        <v>72.718999999999994</v>
      </c>
      <c r="E713" s="3"/>
      <c r="F713" s="9" t="s">
        <v>19</v>
      </c>
      <c r="G713" s="30">
        <v>12</v>
      </c>
      <c r="H713" s="30">
        <v>97</v>
      </c>
      <c r="I713" s="38">
        <v>1392.0740000000001</v>
      </c>
    </row>
    <row r="714" spans="1:9" ht="9.9499999999999993" customHeight="1" x14ac:dyDescent="0.2">
      <c r="A714" s="8" t="s">
        <v>9</v>
      </c>
      <c r="B714" s="31">
        <f>SUM(B715:B716)</f>
        <v>19</v>
      </c>
      <c r="C714" s="31">
        <f>SUM(C715:C716)</f>
        <v>173</v>
      </c>
      <c r="D714" s="37">
        <f>SUM(D715:D716)</f>
        <v>2199.096</v>
      </c>
      <c r="E714" s="3"/>
      <c r="F714" s="8" t="s">
        <v>9</v>
      </c>
      <c r="G714" s="31">
        <f>SUM(G715:G716)</f>
        <v>93</v>
      </c>
      <c r="H714" s="31">
        <f>SUM(H715:H716)</f>
        <v>666</v>
      </c>
      <c r="I714" s="37">
        <f>SUM(I715:I716)</f>
        <v>8011.8770000000004</v>
      </c>
    </row>
    <row r="715" spans="1:9" ht="9.9499999999999993" customHeight="1" x14ac:dyDescent="0.2">
      <c r="A715" s="9" t="s">
        <v>20</v>
      </c>
      <c r="B715" s="30">
        <v>15</v>
      </c>
      <c r="C715" s="30">
        <v>171</v>
      </c>
      <c r="D715" s="38">
        <v>2197.596</v>
      </c>
      <c r="E715" s="3"/>
      <c r="F715" s="9" t="s">
        <v>20</v>
      </c>
      <c r="G715" s="30">
        <v>49</v>
      </c>
      <c r="H715" s="30">
        <v>280</v>
      </c>
      <c r="I715" s="38">
        <v>3773.797</v>
      </c>
    </row>
    <row r="716" spans="1:9" ht="9.9499999999999993" customHeight="1" x14ac:dyDescent="0.2">
      <c r="A716" s="9" t="s">
        <v>21</v>
      </c>
      <c r="B716" s="30">
        <v>4</v>
      </c>
      <c r="C716" s="30">
        <v>2</v>
      </c>
      <c r="D716" s="38">
        <v>1.5</v>
      </c>
      <c r="E716" s="3"/>
      <c r="F716" s="9" t="s">
        <v>21</v>
      </c>
      <c r="G716" s="30">
        <v>44</v>
      </c>
      <c r="H716" s="30">
        <v>386</v>
      </c>
      <c r="I716" s="38">
        <v>4238.08</v>
      </c>
    </row>
    <row r="717" spans="1:9" ht="9.9499999999999993" customHeight="1" x14ac:dyDescent="0.2">
      <c r="A717" s="8" t="s">
        <v>10</v>
      </c>
      <c r="B717" s="31">
        <f>SUM(B718:B720)</f>
        <v>21</v>
      </c>
      <c r="C717" s="31">
        <f>SUM(C718:C720)</f>
        <v>68</v>
      </c>
      <c r="D717" s="37">
        <f>SUM(D718:D720)</f>
        <v>498.97299999999996</v>
      </c>
      <c r="E717" s="3"/>
      <c r="F717" s="8" t="s">
        <v>10</v>
      </c>
      <c r="G717" s="31">
        <f>SUM(G718:G720)</f>
        <v>167</v>
      </c>
      <c r="H717" s="31">
        <f>SUM(H718:H720)</f>
        <v>946</v>
      </c>
      <c r="I717" s="37">
        <f>SUM(I718:I720)</f>
        <v>11920.780999999999</v>
      </c>
    </row>
    <row r="718" spans="1:9" ht="9.9499999999999993" customHeight="1" x14ac:dyDescent="0.2">
      <c r="A718" s="9" t="s">
        <v>22</v>
      </c>
      <c r="B718" s="30">
        <v>14</v>
      </c>
      <c r="C718" s="30">
        <v>39</v>
      </c>
      <c r="D718" s="38">
        <v>317.86399999999998</v>
      </c>
      <c r="E718" s="3"/>
      <c r="F718" s="9" t="s">
        <v>22</v>
      </c>
      <c r="G718" s="30">
        <v>101</v>
      </c>
      <c r="H718" s="30">
        <v>390</v>
      </c>
      <c r="I718" s="38">
        <v>5663.65</v>
      </c>
    </row>
    <row r="719" spans="1:9" ht="9.9499999999999993" customHeight="1" x14ac:dyDescent="0.2">
      <c r="A719" s="9" t="s">
        <v>23</v>
      </c>
      <c r="B719" s="30">
        <v>0</v>
      </c>
      <c r="C719" s="30">
        <v>0</v>
      </c>
      <c r="D719" s="38">
        <v>0</v>
      </c>
      <c r="E719" s="3"/>
      <c r="F719" s="9" t="s">
        <v>23</v>
      </c>
      <c r="G719" s="30">
        <v>3</v>
      </c>
      <c r="H719" s="30">
        <v>6</v>
      </c>
      <c r="I719" s="38">
        <v>137.31200000000001</v>
      </c>
    </row>
    <row r="720" spans="1:9" ht="9.9499999999999993" customHeight="1" x14ac:dyDescent="0.2">
      <c r="A720" s="9" t="s">
        <v>145</v>
      </c>
      <c r="B720" s="30">
        <v>7</v>
      </c>
      <c r="C720" s="30">
        <v>29</v>
      </c>
      <c r="D720" s="38">
        <v>181.10900000000001</v>
      </c>
      <c r="E720" s="3"/>
      <c r="F720" s="9" t="s">
        <v>145</v>
      </c>
      <c r="G720" s="30">
        <v>63</v>
      </c>
      <c r="H720" s="30">
        <v>550</v>
      </c>
      <c r="I720" s="38">
        <v>6119.8190000000004</v>
      </c>
    </row>
    <row r="721" spans="1:9" ht="9.9499999999999993" customHeight="1" x14ac:dyDescent="0.2">
      <c r="A721" s="8" t="s">
        <v>146</v>
      </c>
      <c r="B721" s="31">
        <f>SUM(B722:B723)</f>
        <v>14</v>
      </c>
      <c r="C721" s="31">
        <f>SUM(C722:C723)</f>
        <v>318</v>
      </c>
      <c r="D721" s="37">
        <f>SUM(D722:D723)</f>
        <v>2855.2310000000002</v>
      </c>
      <c r="E721" s="3"/>
      <c r="F721" s="8" t="s">
        <v>146</v>
      </c>
      <c r="G721" s="31">
        <f>SUM(G722:G723)</f>
        <v>126</v>
      </c>
      <c r="H721" s="31">
        <f>SUM(H722:H723)</f>
        <v>2518</v>
      </c>
      <c r="I721" s="37">
        <f>SUM(I722:I723)</f>
        <v>26965.851999999999</v>
      </c>
    </row>
    <row r="722" spans="1:9" ht="9.9499999999999993" customHeight="1" x14ac:dyDescent="0.2">
      <c r="A722" s="9" t="s">
        <v>24</v>
      </c>
      <c r="B722" s="30">
        <v>1</v>
      </c>
      <c r="C722" s="30">
        <v>0</v>
      </c>
      <c r="D722" s="38">
        <v>98.244</v>
      </c>
      <c r="E722" s="3"/>
      <c r="F722" s="9" t="s">
        <v>24</v>
      </c>
      <c r="G722" s="30">
        <v>16</v>
      </c>
      <c r="H722" s="30">
        <v>254</v>
      </c>
      <c r="I722" s="38">
        <v>1465.4649999999999</v>
      </c>
    </row>
    <row r="723" spans="1:9" ht="9.9499999999999993" customHeight="1" x14ac:dyDescent="0.2">
      <c r="A723" s="9" t="s">
        <v>25</v>
      </c>
      <c r="B723" s="30">
        <v>13</v>
      </c>
      <c r="C723" s="30">
        <v>318</v>
      </c>
      <c r="D723" s="38">
        <v>2756.9870000000001</v>
      </c>
      <c r="E723" s="3"/>
      <c r="F723" s="9" t="s">
        <v>25</v>
      </c>
      <c r="G723" s="30">
        <v>110</v>
      </c>
      <c r="H723" s="30">
        <v>2264</v>
      </c>
      <c r="I723" s="38">
        <v>25500.386999999999</v>
      </c>
    </row>
    <row r="724" spans="1:9" ht="9.9499999999999993" customHeight="1" x14ac:dyDescent="0.2">
      <c r="A724" s="8" t="s">
        <v>11</v>
      </c>
      <c r="B724" s="31">
        <f>SUM(B725:B726)</f>
        <v>31</v>
      </c>
      <c r="C724" s="31">
        <f>SUM(C725:C726)</f>
        <v>194</v>
      </c>
      <c r="D724" s="37">
        <f>SUM(D725:D726)</f>
        <v>505.49</v>
      </c>
      <c r="E724" s="3"/>
      <c r="F724" s="8" t="s">
        <v>11</v>
      </c>
      <c r="G724" s="31">
        <f>SUM(G725:G726)</f>
        <v>121</v>
      </c>
      <c r="H724" s="31">
        <f>SUM(H725:H726)</f>
        <v>1859</v>
      </c>
      <c r="I724" s="37">
        <f>SUM(I725:I726)</f>
        <v>6064.6509999999998</v>
      </c>
    </row>
    <row r="725" spans="1:9" ht="9.9499999999999993" customHeight="1" x14ac:dyDescent="0.2">
      <c r="A725" s="9" t="s">
        <v>26</v>
      </c>
      <c r="B725" s="30">
        <v>3</v>
      </c>
      <c r="C725" s="30">
        <v>7</v>
      </c>
      <c r="D725" s="38">
        <v>24.096</v>
      </c>
      <c r="E725" s="3"/>
      <c r="F725" s="9" t="s">
        <v>26</v>
      </c>
      <c r="G725" s="30">
        <v>22</v>
      </c>
      <c r="H725" s="30">
        <v>178</v>
      </c>
      <c r="I725" s="38">
        <v>631.65599999999995</v>
      </c>
    </row>
    <row r="726" spans="1:9" ht="9.9499999999999993" customHeight="1" x14ac:dyDescent="0.2">
      <c r="A726" s="9" t="s">
        <v>147</v>
      </c>
      <c r="B726" s="30">
        <v>28</v>
      </c>
      <c r="C726" s="30">
        <v>187</v>
      </c>
      <c r="D726" s="38">
        <v>481.39400000000001</v>
      </c>
      <c r="E726" s="3"/>
      <c r="F726" s="9" t="s">
        <v>147</v>
      </c>
      <c r="G726" s="30">
        <v>99</v>
      </c>
      <c r="H726" s="30">
        <v>1681</v>
      </c>
      <c r="I726" s="38">
        <v>5432.9949999999999</v>
      </c>
    </row>
    <row r="727" spans="1:9" ht="9.9499999999999993" customHeight="1" x14ac:dyDescent="0.2">
      <c r="A727" s="8" t="s">
        <v>4</v>
      </c>
      <c r="B727" s="31">
        <f>B728</f>
        <v>20</v>
      </c>
      <c r="C727" s="31">
        <f>C728</f>
        <v>44</v>
      </c>
      <c r="D727" s="37">
        <f>D728</f>
        <v>315.79500000000002</v>
      </c>
      <c r="E727" s="3"/>
      <c r="F727" s="8" t="s">
        <v>4</v>
      </c>
      <c r="G727" s="31">
        <f>G728</f>
        <v>99</v>
      </c>
      <c r="H727" s="31">
        <f>H728</f>
        <v>520</v>
      </c>
      <c r="I727" s="37">
        <f>I728</f>
        <v>3831.2080000000001</v>
      </c>
    </row>
    <row r="728" spans="1:9" ht="9.9499999999999993" customHeight="1" x14ac:dyDescent="0.2">
      <c r="A728" s="9" t="s">
        <v>27</v>
      </c>
      <c r="B728" s="30">
        <v>20</v>
      </c>
      <c r="C728" s="30">
        <v>44</v>
      </c>
      <c r="D728" s="38">
        <v>315.79500000000002</v>
      </c>
      <c r="E728" s="3"/>
      <c r="F728" s="9" t="s">
        <v>27</v>
      </c>
      <c r="G728" s="30">
        <v>99</v>
      </c>
      <c r="H728" s="30">
        <v>520</v>
      </c>
      <c r="I728" s="38">
        <v>3831.2080000000001</v>
      </c>
    </row>
    <row r="729" spans="1:9" ht="9.9499999999999993" customHeight="1" x14ac:dyDescent="0.2">
      <c r="A729" s="8" t="s">
        <v>5</v>
      </c>
      <c r="B729" s="31">
        <f>B730</f>
        <v>4</v>
      </c>
      <c r="C729" s="31">
        <f>C730</f>
        <v>13</v>
      </c>
      <c r="D729" s="37">
        <f>D730</f>
        <v>36.75</v>
      </c>
      <c r="E729" s="3"/>
      <c r="F729" s="8" t="s">
        <v>5</v>
      </c>
      <c r="G729" s="31">
        <f>G730</f>
        <v>29</v>
      </c>
      <c r="H729" s="31">
        <f>H730</f>
        <v>29</v>
      </c>
      <c r="I729" s="37">
        <f>I730</f>
        <v>142.68799999999999</v>
      </c>
    </row>
    <row r="730" spans="1:9" ht="9.9499999999999993" customHeight="1" x14ac:dyDescent="0.2">
      <c r="A730" s="9" t="s">
        <v>28</v>
      </c>
      <c r="B730" s="30">
        <v>4</v>
      </c>
      <c r="C730" s="30">
        <v>13</v>
      </c>
      <c r="D730" s="38">
        <v>36.75</v>
      </c>
      <c r="E730" s="3"/>
      <c r="F730" s="9" t="s">
        <v>28</v>
      </c>
      <c r="G730" s="30">
        <v>29</v>
      </c>
      <c r="H730" s="30">
        <v>29</v>
      </c>
      <c r="I730" s="38">
        <v>142.68799999999999</v>
      </c>
    </row>
    <row r="731" spans="1:9" ht="9.9499999999999993" customHeight="1" x14ac:dyDescent="0.2">
      <c r="A731" s="9"/>
      <c r="B731" s="30"/>
      <c r="C731" s="30"/>
      <c r="D731" s="7"/>
      <c r="E731" s="3"/>
      <c r="F731" s="9"/>
      <c r="G731" s="30"/>
      <c r="H731" s="30"/>
      <c r="I731" s="7"/>
    </row>
    <row r="732" spans="1:9" ht="9.9499999999999993" customHeight="1" x14ac:dyDescent="0.2">
      <c r="A732" s="13" t="s">
        <v>139</v>
      </c>
      <c r="B732" s="32">
        <f>SUM(B733:B734)</f>
        <v>40</v>
      </c>
      <c r="C732" s="32">
        <f>SUM(C733:C734)</f>
        <v>626</v>
      </c>
      <c r="D732" s="35">
        <f>SUM(D733:D734)</f>
        <v>4281.5110000000004</v>
      </c>
      <c r="E732" s="3"/>
      <c r="F732" s="13" t="s">
        <v>139</v>
      </c>
      <c r="G732" s="32">
        <f>SUM(G733:G734)</f>
        <v>48</v>
      </c>
      <c r="H732" s="32">
        <f>SUM(H733:H734)</f>
        <v>2723</v>
      </c>
      <c r="I732" s="35">
        <f>SUM(I733:I734)</f>
        <v>26349.46</v>
      </c>
    </row>
    <row r="733" spans="1:9" ht="9.9499999999999993" customHeight="1" x14ac:dyDescent="0.2">
      <c r="A733" s="14" t="s">
        <v>140</v>
      </c>
      <c r="B733" s="30">
        <v>0</v>
      </c>
      <c r="C733" s="30">
        <v>0</v>
      </c>
      <c r="D733" s="38">
        <v>0</v>
      </c>
      <c r="E733" s="3"/>
      <c r="F733" s="14" t="s">
        <v>140</v>
      </c>
      <c r="G733" s="30">
        <v>0</v>
      </c>
      <c r="H733" s="30">
        <v>0</v>
      </c>
      <c r="I733" s="38">
        <v>0</v>
      </c>
    </row>
    <row r="734" spans="1:9" ht="9.9499999999999993" customHeight="1" x14ac:dyDescent="0.2">
      <c r="A734" s="14" t="s">
        <v>141</v>
      </c>
      <c r="B734" s="30">
        <v>40</v>
      </c>
      <c r="C734" s="30">
        <v>626</v>
      </c>
      <c r="D734" s="38">
        <v>4281.5110000000004</v>
      </c>
      <c r="E734" s="3"/>
      <c r="F734" s="14" t="s">
        <v>141</v>
      </c>
      <c r="G734" s="30">
        <v>48</v>
      </c>
      <c r="H734" s="30">
        <v>2723</v>
      </c>
      <c r="I734" s="38">
        <v>26349.46</v>
      </c>
    </row>
    <row r="735" spans="1:9" ht="9.9499999999999993" customHeight="1" x14ac:dyDescent="0.2">
      <c r="A735" s="9"/>
      <c r="B735" s="33"/>
      <c r="C735" s="33"/>
      <c r="D735" s="16"/>
      <c r="E735" s="3"/>
      <c r="F735" s="9"/>
      <c r="G735" s="33"/>
      <c r="H735" s="33"/>
      <c r="I735" s="16"/>
    </row>
    <row r="736" spans="1:9" ht="9.9499999999999993" customHeight="1" x14ac:dyDescent="0.2">
      <c r="A736" s="13" t="s">
        <v>142</v>
      </c>
      <c r="B736" s="34">
        <v>10</v>
      </c>
      <c r="C736" s="34">
        <v>45</v>
      </c>
      <c r="D736" s="39">
        <v>497.166</v>
      </c>
      <c r="E736" s="3"/>
      <c r="F736" s="13" t="s">
        <v>142</v>
      </c>
      <c r="G736" s="34">
        <v>16</v>
      </c>
      <c r="H736" s="34">
        <v>107</v>
      </c>
      <c r="I736" s="39">
        <v>1659.2460000000001</v>
      </c>
    </row>
    <row r="737" spans="1:9" s="10" customFormat="1" ht="11.85" customHeight="1" x14ac:dyDescent="0.2">
      <c r="A737" s="1" t="s">
        <v>63</v>
      </c>
      <c r="B737" s="17"/>
      <c r="C737" s="17"/>
      <c r="D737" s="17"/>
      <c r="F737" s="1" t="s">
        <v>64</v>
      </c>
      <c r="G737" s="17"/>
      <c r="H737" s="17"/>
      <c r="I737" s="17"/>
    </row>
    <row r="738" spans="1:9" ht="9.9499999999999993" customHeight="1" x14ac:dyDescent="0.2">
      <c r="A738" s="3"/>
      <c r="B738" s="4" t="s">
        <v>135</v>
      </c>
      <c r="C738" s="4" t="s">
        <v>135</v>
      </c>
      <c r="D738" s="4" t="s">
        <v>137</v>
      </c>
      <c r="E738" s="3"/>
      <c r="F738" s="3"/>
      <c r="G738" s="4" t="s">
        <v>135</v>
      </c>
      <c r="H738" s="4" t="s">
        <v>135</v>
      </c>
      <c r="I738" s="4" t="s">
        <v>137</v>
      </c>
    </row>
    <row r="739" spans="1:9" ht="9.9499999999999993" customHeight="1" x14ac:dyDescent="0.2">
      <c r="A739" s="5"/>
      <c r="B739" s="4" t="s">
        <v>136</v>
      </c>
      <c r="C739" s="4" t="s">
        <v>32</v>
      </c>
      <c r="D739" s="4" t="s">
        <v>143</v>
      </c>
      <c r="E739" s="3"/>
      <c r="F739" s="5"/>
      <c r="G739" s="4" t="s">
        <v>136</v>
      </c>
      <c r="H739" s="4" t="s">
        <v>32</v>
      </c>
      <c r="I739" s="4" t="s">
        <v>143</v>
      </c>
    </row>
    <row r="740" spans="1:9" ht="9.9499999999999993" customHeight="1" x14ac:dyDescent="0.2">
      <c r="A740" s="11" t="s">
        <v>0</v>
      </c>
      <c r="B740" s="15">
        <f>B742+B778+B782</f>
        <v>226</v>
      </c>
      <c r="C740" s="15">
        <f>C742+C778+C782</f>
        <v>1936</v>
      </c>
      <c r="D740" s="35">
        <f>D742+D778+D782</f>
        <v>17599.744000000002</v>
      </c>
      <c r="E740" s="3"/>
      <c r="F740" s="11" t="s">
        <v>0</v>
      </c>
      <c r="G740" s="15">
        <f>G742+G778+G782</f>
        <v>443</v>
      </c>
      <c r="H740" s="15">
        <f>H742+H778+H782</f>
        <v>3917</v>
      </c>
      <c r="I740" s="35">
        <f>I742+I778+I782</f>
        <v>33106.796999999999</v>
      </c>
    </row>
    <row r="741" spans="1:9" ht="9.9499999999999993" customHeight="1" x14ac:dyDescent="0.2">
      <c r="A741" s="5"/>
      <c r="B741" s="4"/>
      <c r="C741" s="4"/>
      <c r="D741" s="4"/>
      <c r="E741" s="3"/>
      <c r="F741" s="5"/>
      <c r="G741" s="4"/>
      <c r="H741" s="4"/>
      <c r="I741" s="4"/>
    </row>
    <row r="742" spans="1:9" ht="9.9499999999999993" customHeight="1" x14ac:dyDescent="0.2">
      <c r="A742" s="11" t="s">
        <v>138</v>
      </c>
      <c r="B742" s="12">
        <f>B744+B752</f>
        <v>194</v>
      </c>
      <c r="C742" s="12">
        <f>C744+C752</f>
        <v>1403</v>
      </c>
      <c r="D742" s="36">
        <f>D744+D752</f>
        <v>13394.64</v>
      </c>
      <c r="E742" s="3"/>
      <c r="F742" s="11" t="s">
        <v>138</v>
      </c>
      <c r="G742" s="12">
        <f>G744+G752</f>
        <v>363</v>
      </c>
      <c r="H742" s="12">
        <f>H744+H752</f>
        <v>2841</v>
      </c>
      <c r="I742" s="36">
        <f>I744+I752</f>
        <v>26256.412</v>
      </c>
    </row>
    <row r="743" spans="1:9" ht="3.95" customHeight="1" x14ac:dyDescent="0.2">
      <c r="A743" s="3"/>
      <c r="B743" s="7"/>
      <c r="C743" s="7"/>
      <c r="D743" s="7"/>
      <c r="E743" s="3"/>
      <c r="F743" s="3"/>
      <c r="G743" s="7"/>
      <c r="H743" s="7"/>
      <c r="I743" s="7"/>
    </row>
    <row r="744" spans="1:9" ht="9.9499999999999993" customHeight="1" x14ac:dyDescent="0.2">
      <c r="A744" s="5" t="s">
        <v>8</v>
      </c>
      <c r="B744" s="6">
        <f>B745+B748+B750</f>
        <v>50</v>
      </c>
      <c r="C744" s="6">
        <f>C745+C748+C750</f>
        <v>541</v>
      </c>
      <c r="D744" s="37">
        <f>D745+D748+D750</f>
        <v>7904.6819999999998</v>
      </c>
      <c r="E744" s="3"/>
      <c r="F744" s="5" t="s">
        <v>8</v>
      </c>
      <c r="G744" s="6">
        <f>G745+G748+G750</f>
        <v>86</v>
      </c>
      <c r="H744" s="6">
        <f>H745+H748+H750</f>
        <v>865</v>
      </c>
      <c r="I744" s="37">
        <f>I745+I748+I750</f>
        <v>9128.6280000000006</v>
      </c>
    </row>
    <row r="745" spans="1:9" ht="9.9499999999999993" customHeight="1" x14ac:dyDescent="0.2">
      <c r="A745" s="8" t="s">
        <v>6</v>
      </c>
      <c r="B745" s="6">
        <f>SUM(B746:B747)</f>
        <v>16</v>
      </c>
      <c r="C745" s="6">
        <f>SUM(C746:C747)</f>
        <v>355</v>
      </c>
      <c r="D745" s="37">
        <f>SUM(D746:D747)</f>
        <v>5704.509</v>
      </c>
      <c r="E745" s="3"/>
      <c r="F745" s="8" t="s">
        <v>6</v>
      </c>
      <c r="G745" s="6">
        <f>SUM(G746:G747)</f>
        <v>31</v>
      </c>
      <c r="H745" s="6">
        <f>SUM(H746:H747)</f>
        <v>419</v>
      </c>
      <c r="I745" s="37">
        <f>SUM(I746:I747)</f>
        <v>4153.1019999999999</v>
      </c>
    </row>
    <row r="746" spans="1:9" ht="9.9499999999999993" customHeight="1" x14ac:dyDescent="0.2">
      <c r="A746" s="9" t="s">
        <v>12</v>
      </c>
      <c r="B746" s="30">
        <v>9</v>
      </c>
      <c r="C746" s="30">
        <v>131</v>
      </c>
      <c r="D746" s="38">
        <v>1423.088</v>
      </c>
      <c r="E746" s="3"/>
      <c r="F746" s="9" t="s">
        <v>12</v>
      </c>
      <c r="G746" s="30">
        <v>28</v>
      </c>
      <c r="H746" s="30">
        <v>393</v>
      </c>
      <c r="I746" s="38">
        <v>3882.57</v>
      </c>
    </row>
    <row r="747" spans="1:9" ht="9.9499999999999993" customHeight="1" x14ac:dyDescent="0.2">
      <c r="A747" s="9" t="s">
        <v>144</v>
      </c>
      <c r="B747" s="30">
        <v>7</v>
      </c>
      <c r="C747" s="30">
        <v>224</v>
      </c>
      <c r="D747" s="38">
        <v>4281.4210000000003</v>
      </c>
      <c r="E747" s="3"/>
      <c r="F747" s="9" t="s">
        <v>144</v>
      </c>
      <c r="G747" s="30">
        <v>3</v>
      </c>
      <c r="H747" s="30">
        <v>26</v>
      </c>
      <c r="I747" s="38">
        <v>270.53199999999998</v>
      </c>
    </row>
    <row r="748" spans="1:9" ht="9.9499999999999993" customHeight="1" x14ac:dyDescent="0.2">
      <c r="A748" s="8" t="s">
        <v>1</v>
      </c>
      <c r="B748" s="31">
        <f>B749</f>
        <v>22</v>
      </c>
      <c r="C748" s="31">
        <f>C749</f>
        <v>106</v>
      </c>
      <c r="D748" s="37">
        <f>D749</f>
        <v>1532.5419999999999</v>
      </c>
      <c r="E748" s="3"/>
      <c r="F748" s="8" t="s">
        <v>1</v>
      </c>
      <c r="G748" s="31">
        <f>G749</f>
        <v>34</v>
      </c>
      <c r="H748" s="31">
        <f>H749</f>
        <v>162</v>
      </c>
      <c r="I748" s="37">
        <f>I749</f>
        <v>1879.777</v>
      </c>
    </row>
    <row r="749" spans="1:9" ht="9.9499999999999993" customHeight="1" x14ac:dyDescent="0.2">
      <c r="A749" s="9" t="s">
        <v>13</v>
      </c>
      <c r="B749" s="30">
        <v>22</v>
      </c>
      <c r="C749" s="30">
        <v>106</v>
      </c>
      <c r="D749" s="38">
        <v>1532.5419999999999</v>
      </c>
      <c r="E749" s="3"/>
      <c r="F749" s="9" t="s">
        <v>13</v>
      </c>
      <c r="G749" s="30">
        <v>34</v>
      </c>
      <c r="H749" s="30">
        <v>162</v>
      </c>
      <c r="I749" s="38">
        <v>1879.777</v>
      </c>
    </row>
    <row r="750" spans="1:9" ht="9.9499999999999993" customHeight="1" x14ac:dyDescent="0.2">
      <c r="A750" s="8" t="s">
        <v>2</v>
      </c>
      <c r="B750" s="31">
        <f>B751</f>
        <v>12</v>
      </c>
      <c r="C750" s="31">
        <f>C751</f>
        <v>80</v>
      </c>
      <c r="D750" s="37">
        <f>D751</f>
        <v>667.63099999999997</v>
      </c>
      <c r="E750" s="3"/>
      <c r="F750" s="8" t="s">
        <v>2</v>
      </c>
      <c r="G750" s="31">
        <f>G751</f>
        <v>21</v>
      </c>
      <c r="H750" s="31">
        <f>H751</f>
        <v>284</v>
      </c>
      <c r="I750" s="37">
        <f>I751</f>
        <v>3095.7489999999998</v>
      </c>
    </row>
    <row r="751" spans="1:9" ht="9.9499999999999993" customHeight="1" x14ac:dyDescent="0.2">
      <c r="A751" s="9" t="s">
        <v>14</v>
      </c>
      <c r="B751" s="30">
        <v>12</v>
      </c>
      <c r="C751" s="30">
        <v>80</v>
      </c>
      <c r="D751" s="38">
        <v>667.63099999999997</v>
      </c>
      <c r="E751" s="3"/>
      <c r="F751" s="9" t="s">
        <v>14</v>
      </c>
      <c r="G751" s="30">
        <v>21</v>
      </c>
      <c r="H751" s="30">
        <v>284</v>
      </c>
      <c r="I751" s="38">
        <v>3095.7489999999998</v>
      </c>
    </row>
    <row r="752" spans="1:9" ht="9.9499999999999993" customHeight="1" x14ac:dyDescent="0.2">
      <c r="A752" s="5" t="s">
        <v>29</v>
      </c>
      <c r="B752" s="31">
        <f>B753+B758+B760+B763+B767+B770+B773+B775</f>
        <v>144</v>
      </c>
      <c r="C752" s="31">
        <f>C753+C758+C760+C763+C767+C770+C773+C775</f>
        <v>862</v>
      </c>
      <c r="D752" s="37">
        <f>D753+D758+D760+D763+D767+D770+D773+D775</f>
        <v>5489.9579999999996</v>
      </c>
      <c r="E752" s="3"/>
      <c r="F752" s="5" t="s">
        <v>29</v>
      </c>
      <c r="G752" s="31">
        <f>G753+G758+G760+G763+G767+G770+G773+G775</f>
        <v>277</v>
      </c>
      <c r="H752" s="31">
        <f>H753+H758+H760+H763+H767+H770+H773+H775</f>
        <v>1976</v>
      </c>
      <c r="I752" s="37">
        <f>I753+I758+I760+I763+I767+I770+I773+I775</f>
        <v>17127.784</v>
      </c>
    </row>
    <row r="753" spans="1:9" ht="9.9499999999999993" customHeight="1" x14ac:dyDescent="0.2">
      <c r="A753" s="8" t="s">
        <v>7</v>
      </c>
      <c r="B753" s="31">
        <f>SUM(B754:B757)</f>
        <v>46</v>
      </c>
      <c r="C753" s="31">
        <f>SUM(C754:C757)</f>
        <v>303</v>
      </c>
      <c r="D753" s="37">
        <f>SUM(D754:D757)</f>
        <v>2234.2709999999997</v>
      </c>
      <c r="E753" s="3"/>
      <c r="F753" s="8" t="s">
        <v>7</v>
      </c>
      <c r="G753" s="31">
        <f>SUM(G754:G757)</f>
        <v>114</v>
      </c>
      <c r="H753" s="31">
        <f>SUM(H754:H757)</f>
        <v>740</v>
      </c>
      <c r="I753" s="37">
        <f>SUM(I754:I757)</f>
        <v>5463.4639999999999</v>
      </c>
    </row>
    <row r="754" spans="1:9" ht="9.9499999999999993" customHeight="1" x14ac:dyDescent="0.2">
      <c r="A754" s="9" t="s">
        <v>15</v>
      </c>
      <c r="B754" s="30">
        <v>9</v>
      </c>
      <c r="C754" s="30">
        <v>113</v>
      </c>
      <c r="D754" s="38">
        <v>1176.7280000000001</v>
      </c>
      <c r="E754" s="3"/>
      <c r="F754" s="9" t="s">
        <v>15</v>
      </c>
      <c r="G754" s="30">
        <v>27</v>
      </c>
      <c r="H754" s="30">
        <v>190</v>
      </c>
      <c r="I754" s="38">
        <v>1704.586</v>
      </c>
    </row>
    <row r="755" spans="1:9" ht="9.9499999999999993" customHeight="1" x14ac:dyDescent="0.2">
      <c r="A755" s="9" t="s">
        <v>16</v>
      </c>
      <c r="B755" s="30">
        <v>29</v>
      </c>
      <c r="C755" s="30">
        <v>159</v>
      </c>
      <c r="D755" s="38">
        <v>759.12</v>
      </c>
      <c r="E755" s="3"/>
      <c r="F755" s="9" t="s">
        <v>16</v>
      </c>
      <c r="G755" s="30">
        <v>59</v>
      </c>
      <c r="H755" s="30">
        <v>428</v>
      </c>
      <c r="I755" s="38">
        <v>2227.431</v>
      </c>
    </row>
    <row r="756" spans="1:9" ht="9.9499999999999993" customHeight="1" x14ac:dyDescent="0.2">
      <c r="A756" s="9" t="s">
        <v>17</v>
      </c>
      <c r="B756" s="30">
        <v>8</v>
      </c>
      <c r="C756" s="30">
        <v>31</v>
      </c>
      <c r="D756" s="38">
        <v>298.423</v>
      </c>
      <c r="E756" s="3"/>
      <c r="F756" s="9" t="s">
        <v>17</v>
      </c>
      <c r="G756" s="30">
        <v>24</v>
      </c>
      <c r="H756" s="30">
        <v>89</v>
      </c>
      <c r="I756" s="38">
        <v>843.32500000000005</v>
      </c>
    </row>
    <row r="757" spans="1:9" ht="9.9499999999999993" customHeight="1" x14ac:dyDescent="0.2">
      <c r="A757" s="9" t="s">
        <v>18</v>
      </c>
      <c r="B757" s="30">
        <v>0</v>
      </c>
      <c r="C757" s="30">
        <v>0</v>
      </c>
      <c r="D757" s="38">
        <v>0</v>
      </c>
      <c r="E757" s="3"/>
      <c r="F757" s="9" t="s">
        <v>18</v>
      </c>
      <c r="G757" s="30">
        <v>4</v>
      </c>
      <c r="H757" s="30">
        <v>33</v>
      </c>
      <c r="I757" s="38">
        <v>688.12199999999996</v>
      </c>
    </row>
    <row r="758" spans="1:9" ht="9.9499999999999993" customHeight="1" x14ac:dyDescent="0.2">
      <c r="A758" s="8" t="s">
        <v>3</v>
      </c>
      <c r="B758" s="31">
        <f>B759</f>
        <v>2</v>
      </c>
      <c r="C758" s="31">
        <f>C759</f>
        <v>22</v>
      </c>
      <c r="D758" s="37">
        <f>D759</f>
        <v>317.33800000000002</v>
      </c>
      <c r="E758" s="3"/>
      <c r="F758" s="8" t="s">
        <v>3</v>
      </c>
      <c r="G758" s="31">
        <f>G759</f>
        <v>6</v>
      </c>
      <c r="H758" s="31">
        <f>H759</f>
        <v>31</v>
      </c>
      <c r="I758" s="37">
        <f>I759</f>
        <v>247.07300000000001</v>
      </c>
    </row>
    <row r="759" spans="1:9" ht="9.9499999999999993" customHeight="1" x14ac:dyDescent="0.2">
      <c r="A759" s="9" t="s">
        <v>19</v>
      </c>
      <c r="B759" s="30">
        <v>2</v>
      </c>
      <c r="C759" s="30">
        <v>22</v>
      </c>
      <c r="D759" s="38">
        <v>317.33800000000002</v>
      </c>
      <c r="E759" s="3"/>
      <c r="F759" s="9" t="s">
        <v>19</v>
      </c>
      <c r="G759" s="30">
        <v>6</v>
      </c>
      <c r="H759" s="30">
        <v>31</v>
      </c>
      <c r="I759" s="38">
        <v>247.07300000000001</v>
      </c>
    </row>
    <row r="760" spans="1:9" ht="9.9499999999999993" customHeight="1" x14ac:dyDescent="0.2">
      <c r="A760" s="8" t="s">
        <v>9</v>
      </c>
      <c r="B760" s="31">
        <f>SUM(B761:B762)</f>
        <v>20</v>
      </c>
      <c r="C760" s="31">
        <f>SUM(C761:C762)</f>
        <v>71</v>
      </c>
      <c r="D760" s="37">
        <f>SUM(D761:D762)</f>
        <v>553.18100000000004</v>
      </c>
      <c r="E760" s="3"/>
      <c r="F760" s="8" t="s">
        <v>9</v>
      </c>
      <c r="G760" s="31">
        <f>SUM(G761:G762)</f>
        <v>32</v>
      </c>
      <c r="H760" s="31">
        <f>SUM(H761:H762)</f>
        <v>178</v>
      </c>
      <c r="I760" s="37">
        <f>SUM(I761:I762)</f>
        <v>1570.8809999999999</v>
      </c>
    </row>
    <row r="761" spans="1:9" ht="9.9499999999999993" customHeight="1" x14ac:dyDescent="0.2">
      <c r="A761" s="9" t="s">
        <v>20</v>
      </c>
      <c r="B761" s="30">
        <v>12</v>
      </c>
      <c r="C761" s="30">
        <v>46</v>
      </c>
      <c r="D761" s="38">
        <v>454.06</v>
      </c>
      <c r="E761" s="3"/>
      <c r="F761" s="9" t="s">
        <v>20</v>
      </c>
      <c r="G761" s="30">
        <v>25</v>
      </c>
      <c r="H761" s="30">
        <v>159</v>
      </c>
      <c r="I761" s="38">
        <v>1516.0409999999999</v>
      </c>
    </row>
    <row r="762" spans="1:9" ht="9.9499999999999993" customHeight="1" x14ac:dyDescent="0.2">
      <c r="A762" s="9" t="s">
        <v>21</v>
      </c>
      <c r="B762" s="30">
        <v>8</v>
      </c>
      <c r="C762" s="30">
        <v>25</v>
      </c>
      <c r="D762" s="38">
        <v>99.120999999999995</v>
      </c>
      <c r="E762" s="3"/>
      <c r="F762" s="9" t="s">
        <v>21</v>
      </c>
      <c r="G762" s="30">
        <v>7</v>
      </c>
      <c r="H762" s="30">
        <v>19</v>
      </c>
      <c r="I762" s="38">
        <v>54.84</v>
      </c>
    </row>
    <row r="763" spans="1:9" ht="9.9499999999999993" customHeight="1" x14ac:dyDescent="0.2">
      <c r="A763" s="8" t="s">
        <v>10</v>
      </c>
      <c r="B763" s="31">
        <f>SUM(B764:B766)</f>
        <v>19</v>
      </c>
      <c r="C763" s="31">
        <f>SUM(C764:C766)</f>
        <v>47</v>
      </c>
      <c r="D763" s="37">
        <f>SUM(D764:D766)</f>
        <v>455.89300000000003</v>
      </c>
      <c r="E763" s="3"/>
      <c r="F763" s="8" t="s">
        <v>10</v>
      </c>
      <c r="G763" s="31">
        <f>SUM(G764:G766)</f>
        <v>31</v>
      </c>
      <c r="H763" s="31">
        <f>SUM(H764:H766)</f>
        <v>179</v>
      </c>
      <c r="I763" s="37">
        <f>SUM(I764:I766)</f>
        <v>3772.8999999999996</v>
      </c>
    </row>
    <row r="764" spans="1:9" ht="9.9499999999999993" customHeight="1" x14ac:dyDescent="0.2">
      <c r="A764" s="9" t="s">
        <v>22</v>
      </c>
      <c r="B764" s="30">
        <v>16</v>
      </c>
      <c r="C764" s="30">
        <v>27</v>
      </c>
      <c r="D764" s="38">
        <v>258.601</v>
      </c>
      <c r="E764" s="3"/>
      <c r="F764" s="9" t="s">
        <v>22</v>
      </c>
      <c r="G764" s="30">
        <v>20</v>
      </c>
      <c r="H764" s="30">
        <v>120</v>
      </c>
      <c r="I764" s="38">
        <v>3102.3249999999998</v>
      </c>
    </row>
    <row r="765" spans="1:9" ht="9.9499999999999993" customHeight="1" x14ac:dyDescent="0.2">
      <c r="A765" s="9" t="s">
        <v>23</v>
      </c>
      <c r="B765" s="30">
        <v>1</v>
      </c>
      <c r="C765" s="30">
        <v>19</v>
      </c>
      <c r="D765" s="38">
        <v>196.98</v>
      </c>
      <c r="E765" s="3"/>
      <c r="F765" s="9" t="s">
        <v>23</v>
      </c>
      <c r="G765" s="30">
        <v>0</v>
      </c>
      <c r="H765" s="30">
        <v>0</v>
      </c>
      <c r="I765" s="38">
        <v>0</v>
      </c>
    </row>
    <row r="766" spans="1:9" ht="9.9499999999999993" customHeight="1" x14ac:dyDescent="0.2">
      <c r="A766" s="9" t="s">
        <v>145</v>
      </c>
      <c r="B766" s="30">
        <v>2</v>
      </c>
      <c r="C766" s="30">
        <v>1</v>
      </c>
      <c r="D766" s="38">
        <v>0.312</v>
      </c>
      <c r="E766" s="3"/>
      <c r="F766" s="9" t="s">
        <v>145</v>
      </c>
      <c r="G766" s="30">
        <v>11</v>
      </c>
      <c r="H766" s="30">
        <v>59</v>
      </c>
      <c r="I766" s="38">
        <v>670.57500000000005</v>
      </c>
    </row>
    <row r="767" spans="1:9" ht="9.9499999999999993" customHeight="1" x14ac:dyDescent="0.2">
      <c r="A767" s="8" t="s">
        <v>146</v>
      </c>
      <c r="B767" s="31">
        <f>SUM(B768:B769)</f>
        <v>12</v>
      </c>
      <c r="C767" s="31">
        <f>SUM(C768:C769)</f>
        <v>200</v>
      </c>
      <c r="D767" s="37">
        <f>SUM(D768:D769)</f>
        <v>1095.904</v>
      </c>
      <c r="E767" s="3"/>
      <c r="F767" s="8" t="s">
        <v>146</v>
      </c>
      <c r="G767" s="31">
        <f>SUM(G768:G769)</f>
        <v>27</v>
      </c>
      <c r="H767" s="31">
        <f>SUM(H768:H769)</f>
        <v>474</v>
      </c>
      <c r="I767" s="37">
        <f>SUM(I768:I769)</f>
        <v>4465.701</v>
      </c>
    </row>
    <row r="768" spans="1:9" ht="9.9499999999999993" customHeight="1" x14ac:dyDescent="0.2">
      <c r="A768" s="9" t="s">
        <v>24</v>
      </c>
      <c r="B768" s="30">
        <v>0</v>
      </c>
      <c r="C768" s="30">
        <v>0</v>
      </c>
      <c r="D768" s="38">
        <v>0</v>
      </c>
      <c r="E768" s="3"/>
      <c r="F768" s="9" t="s">
        <v>24</v>
      </c>
      <c r="G768" s="30">
        <v>2</v>
      </c>
      <c r="H768" s="30">
        <v>22</v>
      </c>
      <c r="I768" s="38">
        <v>75.057000000000002</v>
      </c>
    </row>
    <row r="769" spans="1:9" ht="9.9499999999999993" customHeight="1" x14ac:dyDescent="0.2">
      <c r="A769" s="9" t="s">
        <v>25</v>
      </c>
      <c r="B769" s="30">
        <v>12</v>
      </c>
      <c r="C769" s="30">
        <v>200</v>
      </c>
      <c r="D769" s="38">
        <v>1095.904</v>
      </c>
      <c r="E769" s="3"/>
      <c r="F769" s="9" t="s">
        <v>25</v>
      </c>
      <c r="G769" s="30">
        <v>25</v>
      </c>
      <c r="H769" s="30">
        <v>452</v>
      </c>
      <c r="I769" s="38">
        <v>4390.6440000000002</v>
      </c>
    </row>
    <row r="770" spans="1:9" ht="9.9499999999999993" customHeight="1" x14ac:dyDescent="0.2">
      <c r="A770" s="8" t="s">
        <v>11</v>
      </c>
      <c r="B770" s="31">
        <f>SUM(B771:B772)</f>
        <v>15</v>
      </c>
      <c r="C770" s="31">
        <f>SUM(C771:C772)</f>
        <v>131</v>
      </c>
      <c r="D770" s="37">
        <f>SUM(D771:D772)</f>
        <v>442.55399999999997</v>
      </c>
      <c r="E770" s="3"/>
      <c r="F770" s="8" t="s">
        <v>11</v>
      </c>
      <c r="G770" s="31">
        <f>SUM(G771:G772)</f>
        <v>35</v>
      </c>
      <c r="H770" s="31">
        <f>SUM(H771:H772)</f>
        <v>313</v>
      </c>
      <c r="I770" s="37">
        <f>SUM(I771:I772)</f>
        <v>1137.0039999999999</v>
      </c>
    </row>
    <row r="771" spans="1:9" ht="9.9499999999999993" customHeight="1" x14ac:dyDescent="0.2">
      <c r="A771" s="9" t="s">
        <v>26</v>
      </c>
      <c r="B771" s="30">
        <v>2</v>
      </c>
      <c r="C771" s="30">
        <v>9</v>
      </c>
      <c r="D771" s="38">
        <v>29.64</v>
      </c>
      <c r="E771" s="3"/>
      <c r="F771" s="9" t="s">
        <v>26</v>
      </c>
      <c r="G771" s="30">
        <v>5</v>
      </c>
      <c r="H771" s="30">
        <v>15</v>
      </c>
      <c r="I771" s="38">
        <v>61.088999999999999</v>
      </c>
    </row>
    <row r="772" spans="1:9" ht="9.9499999999999993" customHeight="1" x14ac:dyDescent="0.2">
      <c r="A772" s="9" t="s">
        <v>147</v>
      </c>
      <c r="B772" s="30">
        <v>13</v>
      </c>
      <c r="C772" s="30">
        <v>122</v>
      </c>
      <c r="D772" s="38">
        <v>412.91399999999999</v>
      </c>
      <c r="E772" s="3"/>
      <c r="F772" s="9" t="s">
        <v>147</v>
      </c>
      <c r="G772" s="30">
        <v>30</v>
      </c>
      <c r="H772" s="30">
        <v>298</v>
      </c>
      <c r="I772" s="38">
        <v>1075.915</v>
      </c>
    </row>
    <row r="773" spans="1:9" ht="9.9499999999999993" customHeight="1" x14ac:dyDescent="0.2">
      <c r="A773" s="8" t="s">
        <v>4</v>
      </c>
      <c r="B773" s="31">
        <f>B774</f>
        <v>28</v>
      </c>
      <c r="C773" s="31">
        <f>C774</f>
        <v>88</v>
      </c>
      <c r="D773" s="37">
        <f>D774</f>
        <v>390.81700000000001</v>
      </c>
      <c r="E773" s="3"/>
      <c r="F773" s="8" t="s">
        <v>4</v>
      </c>
      <c r="G773" s="31">
        <f>G774</f>
        <v>31</v>
      </c>
      <c r="H773" s="31">
        <f>H774</f>
        <v>61</v>
      </c>
      <c r="I773" s="37">
        <f>I774</f>
        <v>470.76100000000002</v>
      </c>
    </row>
    <row r="774" spans="1:9" ht="9.9499999999999993" customHeight="1" x14ac:dyDescent="0.2">
      <c r="A774" s="9" t="s">
        <v>27</v>
      </c>
      <c r="B774" s="30">
        <v>28</v>
      </c>
      <c r="C774" s="30">
        <v>88</v>
      </c>
      <c r="D774" s="38">
        <v>390.81700000000001</v>
      </c>
      <c r="E774" s="3"/>
      <c r="F774" s="9" t="s">
        <v>27</v>
      </c>
      <c r="G774" s="30">
        <v>31</v>
      </c>
      <c r="H774" s="30">
        <v>61</v>
      </c>
      <c r="I774" s="38">
        <v>470.76100000000002</v>
      </c>
    </row>
    <row r="775" spans="1:9" ht="9.9499999999999993" customHeight="1" x14ac:dyDescent="0.2">
      <c r="A775" s="8" t="s">
        <v>5</v>
      </c>
      <c r="B775" s="31">
        <f>B776</f>
        <v>2</v>
      </c>
      <c r="C775" s="31">
        <f>C776</f>
        <v>0</v>
      </c>
      <c r="D775" s="37">
        <f>D776</f>
        <v>0</v>
      </c>
      <c r="E775" s="3"/>
      <c r="F775" s="8" t="s">
        <v>5</v>
      </c>
      <c r="G775" s="31">
        <f>G776</f>
        <v>1</v>
      </c>
      <c r="H775" s="31">
        <f>H776</f>
        <v>0</v>
      </c>
      <c r="I775" s="37">
        <f>I776</f>
        <v>0</v>
      </c>
    </row>
    <row r="776" spans="1:9" ht="9.9499999999999993" customHeight="1" x14ac:dyDescent="0.2">
      <c r="A776" s="9" t="s">
        <v>28</v>
      </c>
      <c r="B776" s="30">
        <v>2</v>
      </c>
      <c r="C776" s="30">
        <v>0</v>
      </c>
      <c r="D776" s="38">
        <v>0</v>
      </c>
      <c r="E776" s="3"/>
      <c r="F776" s="9" t="s">
        <v>28</v>
      </c>
      <c r="G776" s="30">
        <v>1</v>
      </c>
      <c r="H776" s="30">
        <v>0</v>
      </c>
      <c r="I776" s="38">
        <v>0</v>
      </c>
    </row>
    <row r="777" spans="1:9" ht="9.9499999999999993" customHeight="1" x14ac:dyDescent="0.2">
      <c r="A777" s="9"/>
      <c r="B777" s="30"/>
      <c r="C777" s="30"/>
      <c r="D777" s="7"/>
      <c r="E777" s="3"/>
      <c r="F777" s="9"/>
      <c r="G777" s="30"/>
      <c r="H777" s="30"/>
      <c r="I777" s="7"/>
    </row>
    <row r="778" spans="1:9" ht="9.9499999999999993" customHeight="1" x14ac:dyDescent="0.2">
      <c r="A778" s="13" t="s">
        <v>139</v>
      </c>
      <c r="B778" s="32">
        <f>SUM(B779:B780)</f>
        <v>24</v>
      </c>
      <c r="C778" s="32">
        <f>SUM(C779:C780)</f>
        <v>490</v>
      </c>
      <c r="D778" s="35">
        <f>SUM(D779:D780)</f>
        <v>3761.366</v>
      </c>
      <c r="E778" s="3"/>
      <c r="F778" s="13" t="s">
        <v>139</v>
      </c>
      <c r="G778" s="32">
        <f>SUM(G779:G780)</f>
        <v>62</v>
      </c>
      <c r="H778" s="32">
        <f>SUM(H779:H780)</f>
        <v>1008</v>
      </c>
      <c r="I778" s="35">
        <f>SUM(I779:I780)</f>
        <v>6039.4620000000004</v>
      </c>
    </row>
    <row r="779" spans="1:9" ht="9.9499999999999993" customHeight="1" x14ac:dyDescent="0.2">
      <c r="A779" s="14" t="s">
        <v>140</v>
      </c>
      <c r="B779" s="30">
        <v>0</v>
      </c>
      <c r="C779" s="30">
        <v>0</v>
      </c>
      <c r="D779" s="38">
        <v>0</v>
      </c>
      <c r="E779" s="3"/>
      <c r="F779" s="14" t="s">
        <v>140</v>
      </c>
      <c r="G779" s="30">
        <v>0</v>
      </c>
      <c r="H779" s="30">
        <v>0</v>
      </c>
      <c r="I779" s="38">
        <v>0</v>
      </c>
    </row>
    <row r="780" spans="1:9" ht="9.9499999999999993" customHeight="1" x14ac:dyDescent="0.2">
      <c r="A780" s="14" t="s">
        <v>141</v>
      </c>
      <c r="B780" s="30">
        <v>24</v>
      </c>
      <c r="C780" s="30">
        <v>490</v>
      </c>
      <c r="D780" s="38">
        <v>3761.366</v>
      </c>
      <c r="E780" s="3"/>
      <c r="F780" s="14" t="s">
        <v>141</v>
      </c>
      <c r="G780" s="30">
        <v>62</v>
      </c>
      <c r="H780" s="30">
        <v>1008</v>
      </c>
      <c r="I780" s="38">
        <v>6039.4620000000004</v>
      </c>
    </row>
    <row r="781" spans="1:9" ht="9.9499999999999993" customHeight="1" x14ac:dyDescent="0.2">
      <c r="A781" s="9"/>
      <c r="B781" s="33"/>
      <c r="C781" s="33"/>
      <c r="D781" s="16"/>
      <c r="E781" s="3"/>
      <c r="F781" s="9"/>
      <c r="G781" s="33"/>
      <c r="H781" s="33"/>
      <c r="I781" s="16"/>
    </row>
    <row r="782" spans="1:9" ht="9.9499999999999993" customHeight="1" x14ac:dyDescent="0.2">
      <c r="A782" s="13" t="s">
        <v>142</v>
      </c>
      <c r="B782" s="34">
        <v>8</v>
      </c>
      <c r="C782" s="34">
        <v>43</v>
      </c>
      <c r="D782" s="39">
        <v>443.738</v>
      </c>
      <c r="E782" s="3"/>
      <c r="F782" s="13" t="s">
        <v>142</v>
      </c>
      <c r="G782" s="34">
        <v>18</v>
      </c>
      <c r="H782" s="34">
        <v>68</v>
      </c>
      <c r="I782" s="39">
        <v>810.923</v>
      </c>
    </row>
    <row r="783" spans="1:9" s="10" customFormat="1" ht="11.85" customHeight="1" x14ac:dyDescent="0.2">
      <c r="A783" s="1" t="s">
        <v>65</v>
      </c>
      <c r="B783" s="17"/>
      <c r="C783" s="17"/>
      <c r="D783" s="17"/>
      <c r="F783" s="1" t="s">
        <v>66</v>
      </c>
      <c r="G783" s="17"/>
      <c r="H783" s="17"/>
      <c r="I783" s="17"/>
    </row>
    <row r="784" spans="1:9" ht="9.9499999999999993" customHeight="1" x14ac:dyDescent="0.2">
      <c r="A784" s="3"/>
      <c r="B784" s="4" t="s">
        <v>135</v>
      </c>
      <c r="C784" s="4" t="s">
        <v>135</v>
      </c>
      <c r="D784" s="4" t="s">
        <v>137</v>
      </c>
      <c r="E784" s="3"/>
      <c r="F784" s="3"/>
      <c r="G784" s="4" t="s">
        <v>135</v>
      </c>
      <c r="H784" s="4" t="s">
        <v>135</v>
      </c>
      <c r="I784" s="4" t="s">
        <v>137</v>
      </c>
    </row>
    <row r="785" spans="1:9" ht="9.9499999999999993" customHeight="1" x14ac:dyDescent="0.2">
      <c r="A785" s="5"/>
      <c r="B785" s="4" t="s">
        <v>136</v>
      </c>
      <c r="C785" s="4" t="s">
        <v>32</v>
      </c>
      <c r="D785" s="4" t="s">
        <v>143</v>
      </c>
      <c r="E785" s="3"/>
      <c r="F785" s="5"/>
      <c r="G785" s="4" t="s">
        <v>136</v>
      </c>
      <c r="H785" s="4" t="s">
        <v>32</v>
      </c>
      <c r="I785" s="4" t="s">
        <v>143</v>
      </c>
    </row>
    <row r="786" spans="1:9" ht="9.9499999999999993" customHeight="1" x14ac:dyDescent="0.2">
      <c r="A786" s="11" t="s">
        <v>0</v>
      </c>
      <c r="B786" s="15">
        <f>B788+B824+B828</f>
        <v>68</v>
      </c>
      <c r="C786" s="15">
        <f>C788+C824+C828</f>
        <v>684</v>
      </c>
      <c r="D786" s="35">
        <f>D788+D824+D828</f>
        <v>5224.259</v>
      </c>
      <c r="E786" s="3"/>
      <c r="F786" s="11" t="s">
        <v>0</v>
      </c>
      <c r="G786" s="15">
        <f>G788+G824+G828</f>
        <v>140</v>
      </c>
      <c r="H786" s="15">
        <f>H788+H824+H828</f>
        <v>1079</v>
      </c>
      <c r="I786" s="35">
        <f>I788+I824+I828</f>
        <v>7645.3469999999998</v>
      </c>
    </row>
    <row r="787" spans="1:9" ht="9.9499999999999993" customHeight="1" x14ac:dyDescent="0.2">
      <c r="A787" s="5"/>
      <c r="B787" s="4"/>
      <c r="C787" s="4"/>
      <c r="D787" s="4"/>
      <c r="E787" s="3"/>
      <c r="F787" s="5"/>
      <c r="G787" s="4"/>
      <c r="H787" s="4"/>
      <c r="I787" s="4"/>
    </row>
    <row r="788" spans="1:9" ht="9.9499999999999993" customHeight="1" x14ac:dyDescent="0.2">
      <c r="A788" s="11" t="s">
        <v>138</v>
      </c>
      <c r="B788" s="12">
        <f>B790+B798</f>
        <v>56</v>
      </c>
      <c r="C788" s="12">
        <f>C790+C798</f>
        <v>510</v>
      </c>
      <c r="D788" s="36">
        <f>D790+D798</f>
        <v>4165.0720000000001</v>
      </c>
      <c r="E788" s="3"/>
      <c r="F788" s="11" t="s">
        <v>138</v>
      </c>
      <c r="G788" s="12">
        <f>G790+G798</f>
        <v>102</v>
      </c>
      <c r="H788" s="12">
        <f>H790+H798</f>
        <v>736</v>
      </c>
      <c r="I788" s="36">
        <f>I790+I798</f>
        <v>5363.2689999999993</v>
      </c>
    </row>
    <row r="789" spans="1:9" ht="3.95" customHeight="1" x14ac:dyDescent="0.2">
      <c r="A789" s="3"/>
      <c r="B789" s="7"/>
      <c r="C789" s="7"/>
      <c r="D789" s="7"/>
      <c r="E789" s="3"/>
      <c r="F789" s="3"/>
      <c r="G789" s="7"/>
      <c r="H789" s="7"/>
      <c r="I789" s="7"/>
    </row>
    <row r="790" spans="1:9" ht="9.9499999999999993" customHeight="1" x14ac:dyDescent="0.2">
      <c r="A790" s="5" t="s">
        <v>8</v>
      </c>
      <c r="B790" s="6">
        <f>B791+B794+B796</f>
        <v>6</v>
      </c>
      <c r="C790" s="6">
        <f>C791+C794+C796</f>
        <v>68</v>
      </c>
      <c r="D790" s="37">
        <f>D791+D794+D796</f>
        <v>811.36700000000008</v>
      </c>
      <c r="E790" s="3"/>
      <c r="F790" s="5" t="s">
        <v>8</v>
      </c>
      <c r="G790" s="6">
        <f>G791+G794+G796</f>
        <v>19</v>
      </c>
      <c r="H790" s="6">
        <f>H791+H794+H796</f>
        <v>94</v>
      </c>
      <c r="I790" s="37">
        <f>I791+I794+I796</f>
        <v>903.44500000000005</v>
      </c>
    </row>
    <row r="791" spans="1:9" ht="9.9499999999999993" customHeight="1" x14ac:dyDescent="0.2">
      <c r="A791" s="8" t="s">
        <v>6</v>
      </c>
      <c r="B791" s="6">
        <f>SUM(B792:B793)</f>
        <v>3</v>
      </c>
      <c r="C791" s="6">
        <f>SUM(C792:C793)</f>
        <v>64</v>
      </c>
      <c r="D791" s="37">
        <f>SUM(D792:D793)</f>
        <v>736.32</v>
      </c>
      <c r="E791" s="3"/>
      <c r="F791" s="8" t="s">
        <v>6</v>
      </c>
      <c r="G791" s="6">
        <f>SUM(G792:G793)</f>
        <v>6</v>
      </c>
      <c r="H791" s="6">
        <f>SUM(H792:H793)</f>
        <v>19</v>
      </c>
      <c r="I791" s="37">
        <f>SUM(I792:I793)</f>
        <v>211.36500000000001</v>
      </c>
    </row>
    <row r="792" spans="1:9" ht="9.9499999999999993" customHeight="1" x14ac:dyDescent="0.2">
      <c r="A792" s="9" t="s">
        <v>12</v>
      </c>
      <c r="B792" s="30">
        <v>1</v>
      </c>
      <c r="C792" s="30">
        <v>1</v>
      </c>
      <c r="D792" s="38">
        <v>16.600000000000001</v>
      </c>
      <c r="E792" s="3"/>
      <c r="F792" s="9" t="s">
        <v>12</v>
      </c>
      <c r="G792" s="30">
        <v>5</v>
      </c>
      <c r="H792" s="30">
        <v>10</v>
      </c>
      <c r="I792" s="38">
        <v>71.119</v>
      </c>
    </row>
    <row r="793" spans="1:9" ht="9.9499999999999993" customHeight="1" x14ac:dyDescent="0.2">
      <c r="A793" s="9" t="s">
        <v>144</v>
      </c>
      <c r="B793" s="30">
        <v>2</v>
      </c>
      <c r="C793" s="30">
        <v>63</v>
      </c>
      <c r="D793" s="38">
        <v>719.72</v>
      </c>
      <c r="E793" s="3"/>
      <c r="F793" s="9" t="s">
        <v>144</v>
      </c>
      <c r="G793" s="30">
        <v>1</v>
      </c>
      <c r="H793" s="30">
        <v>9</v>
      </c>
      <c r="I793" s="38">
        <v>140.24600000000001</v>
      </c>
    </row>
    <row r="794" spans="1:9" ht="9.9499999999999993" customHeight="1" x14ac:dyDescent="0.2">
      <c r="A794" s="8" t="s">
        <v>1</v>
      </c>
      <c r="B794" s="31">
        <f>B795</f>
        <v>2</v>
      </c>
      <c r="C794" s="31">
        <f>C795</f>
        <v>4</v>
      </c>
      <c r="D794" s="37">
        <f>D795</f>
        <v>75.046999999999997</v>
      </c>
      <c r="E794" s="3"/>
      <c r="F794" s="8" t="s">
        <v>1</v>
      </c>
      <c r="G794" s="31">
        <f>G795</f>
        <v>10</v>
      </c>
      <c r="H794" s="31">
        <f>H795</f>
        <v>53</v>
      </c>
      <c r="I794" s="37">
        <f>I795</f>
        <v>538.096</v>
      </c>
    </row>
    <row r="795" spans="1:9" ht="9.9499999999999993" customHeight="1" x14ac:dyDescent="0.2">
      <c r="A795" s="9" t="s">
        <v>13</v>
      </c>
      <c r="B795" s="30">
        <v>2</v>
      </c>
      <c r="C795" s="30">
        <v>4</v>
      </c>
      <c r="D795" s="38">
        <v>75.046999999999997</v>
      </c>
      <c r="E795" s="3"/>
      <c r="F795" s="9" t="s">
        <v>13</v>
      </c>
      <c r="G795" s="30">
        <v>10</v>
      </c>
      <c r="H795" s="30">
        <v>53</v>
      </c>
      <c r="I795" s="38">
        <v>538.096</v>
      </c>
    </row>
    <row r="796" spans="1:9" ht="9.9499999999999993" customHeight="1" x14ac:dyDescent="0.2">
      <c r="A796" s="8" t="s">
        <v>2</v>
      </c>
      <c r="B796" s="31">
        <f>B797</f>
        <v>1</v>
      </c>
      <c r="C796" s="31">
        <f>C797</f>
        <v>0</v>
      </c>
      <c r="D796" s="37">
        <f>D797</f>
        <v>0</v>
      </c>
      <c r="E796" s="3"/>
      <c r="F796" s="8" t="s">
        <v>2</v>
      </c>
      <c r="G796" s="31">
        <f>G797</f>
        <v>3</v>
      </c>
      <c r="H796" s="31">
        <f>H797</f>
        <v>22</v>
      </c>
      <c r="I796" s="37">
        <f>I797</f>
        <v>153.98400000000001</v>
      </c>
    </row>
    <row r="797" spans="1:9" ht="9.9499999999999993" customHeight="1" x14ac:dyDescent="0.2">
      <c r="A797" s="9" t="s">
        <v>14</v>
      </c>
      <c r="B797" s="30">
        <v>1</v>
      </c>
      <c r="C797" s="30">
        <v>0</v>
      </c>
      <c r="D797" s="38">
        <v>0</v>
      </c>
      <c r="E797" s="3"/>
      <c r="F797" s="9" t="s">
        <v>14</v>
      </c>
      <c r="G797" s="30">
        <v>3</v>
      </c>
      <c r="H797" s="30">
        <v>22</v>
      </c>
      <c r="I797" s="38">
        <v>153.98400000000001</v>
      </c>
    </row>
    <row r="798" spans="1:9" ht="9.9499999999999993" customHeight="1" x14ac:dyDescent="0.2">
      <c r="A798" s="5" t="s">
        <v>29</v>
      </c>
      <c r="B798" s="31">
        <f>B799+B804+B806+B809+B813+B816+B819+B821</f>
        <v>50</v>
      </c>
      <c r="C798" s="31">
        <f>C799+C804+C806+C809+C813+C816+C819+C821</f>
        <v>442</v>
      </c>
      <c r="D798" s="37">
        <f>D799+D804+D806+D809+D813+D816+D819+D821</f>
        <v>3353.7049999999999</v>
      </c>
      <c r="E798" s="3"/>
      <c r="F798" s="5" t="s">
        <v>29</v>
      </c>
      <c r="G798" s="31">
        <f>G799+G804+G806+G809+G813+G816+G819+G821</f>
        <v>83</v>
      </c>
      <c r="H798" s="31">
        <f>H799+H804+H806+H809+H813+H816+H819+H821</f>
        <v>642</v>
      </c>
      <c r="I798" s="37">
        <f>I799+I804+I806+I809+I813+I816+I819+I821</f>
        <v>4459.8239999999996</v>
      </c>
    </row>
    <row r="799" spans="1:9" ht="9.9499999999999993" customHeight="1" x14ac:dyDescent="0.2">
      <c r="A799" s="8" t="s">
        <v>7</v>
      </c>
      <c r="B799" s="31">
        <f>SUM(B800:B803)</f>
        <v>19</v>
      </c>
      <c r="C799" s="31">
        <f>SUM(C800:C803)</f>
        <v>138</v>
      </c>
      <c r="D799" s="37">
        <f>SUM(D800:D803)</f>
        <v>997.24900000000002</v>
      </c>
      <c r="E799" s="3"/>
      <c r="F799" s="8" t="s">
        <v>7</v>
      </c>
      <c r="G799" s="31">
        <f>SUM(G800:G803)</f>
        <v>35</v>
      </c>
      <c r="H799" s="31">
        <f>SUM(H800:H803)</f>
        <v>328</v>
      </c>
      <c r="I799" s="37">
        <f>SUM(I800:I803)</f>
        <v>2164.7750000000001</v>
      </c>
    </row>
    <row r="800" spans="1:9" ht="9.9499999999999993" customHeight="1" x14ac:dyDescent="0.2">
      <c r="A800" s="9" t="s">
        <v>15</v>
      </c>
      <c r="B800" s="30">
        <v>2</v>
      </c>
      <c r="C800" s="30">
        <v>3</v>
      </c>
      <c r="D800" s="38">
        <v>13.401999999999999</v>
      </c>
      <c r="E800" s="3"/>
      <c r="F800" s="9" t="s">
        <v>15</v>
      </c>
      <c r="G800" s="30">
        <v>14</v>
      </c>
      <c r="H800" s="30">
        <v>184</v>
      </c>
      <c r="I800" s="38">
        <v>1553.181</v>
      </c>
    </row>
    <row r="801" spans="1:9" ht="9.9499999999999993" customHeight="1" x14ac:dyDescent="0.2">
      <c r="A801" s="9" t="s">
        <v>16</v>
      </c>
      <c r="B801" s="30">
        <v>8</v>
      </c>
      <c r="C801" s="30">
        <v>70</v>
      </c>
      <c r="D801" s="38">
        <v>335.2</v>
      </c>
      <c r="E801" s="3"/>
      <c r="F801" s="9" t="s">
        <v>16</v>
      </c>
      <c r="G801" s="30">
        <v>14</v>
      </c>
      <c r="H801" s="30">
        <v>117</v>
      </c>
      <c r="I801" s="38">
        <v>434.42500000000001</v>
      </c>
    </row>
    <row r="802" spans="1:9" ht="9.9499999999999993" customHeight="1" x14ac:dyDescent="0.2">
      <c r="A802" s="9" t="s">
        <v>17</v>
      </c>
      <c r="B802" s="30">
        <v>8</v>
      </c>
      <c r="C802" s="30">
        <v>62</v>
      </c>
      <c r="D802" s="38">
        <v>568.553</v>
      </c>
      <c r="E802" s="3"/>
      <c r="F802" s="9" t="s">
        <v>17</v>
      </c>
      <c r="G802" s="30">
        <v>7</v>
      </c>
      <c r="H802" s="30">
        <v>27</v>
      </c>
      <c r="I802" s="38">
        <v>177.16900000000001</v>
      </c>
    </row>
    <row r="803" spans="1:9" ht="9.9499999999999993" customHeight="1" x14ac:dyDescent="0.2">
      <c r="A803" s="9" t="s">
        <v>18</v>
      </c>
      <c r="B803" s="30">
        <v>1</v>
      </c>
      <c r="C803" s="30">
        <v>3</v>
      </c>
      <c r="D803" s="38">
        <v>80.093999999999994</v>
      </c>
      <c r="E803" s="3"/>
      <c r="F803" s="9" t="s">
        <v>18</v>
      </c>
      <c r="G803" s="30">
        <v>0</v>
      </c>
      <c r="H803" s="30">
        <v>0</v>
      </c>
      <c r="I803" s="38">
        <v>0</v>
      </c>
    </row>
    <row r="804" spans="1:9" ht="9.9499999999999993" customHeight="1" x14ac:dyDescent="0.2">
      <c r="A804" s="8" t="s">
        <v>3</v>
      </c>
      <c r="B804" s="31">
        <f>B805</f>
        <v>1</v>
      </c>
      <c r="C804" s="31">
        <f>C805</f>
        <v>2</v>
      </c>
      <c r="D804" s="37">
        <f>D805</f>
        <v>3.1869999999999998</v>
      </c>
      <c r="E804" s="3"/>
      <c r="F804" s="8" t="s">
        <v>3</v>
      </c>
      <c r="G804" s="31">
        <f>G805</f>
        <v>1</v>
      </c>
      <c r="H804" s="31">
        <f>H805</f>
        <v>4</v>
      </c>
      <c r="I804" s="37">
        <f>I805</f>
        <v>18.835000000000001</v>
      </c>
    </row>
    <row r="805" spans="1:9" ht="9.9499999999999993" customHeight="1" x14ac:dyDescent="0.2">
      <c r="A805" s="9" t="s">
        <v>19</v>
      </c>
      <c r="B805" s="30">
        <v>1</v>
      </c>
      <c r="C805" s="30">
        <v>2</v>
      </c>
      <c r="D805" s="38">
        <v>3.1869999999999998</v>
      </c>
      <c r="E805" s="3"/>
      <c r="F805" s="9" t="s">
        <v>19</v>
      </c>
      <c r="G805" s="30">
        <v>1</v>
      </c>
      <c r="H805" s="30">
        <v>4</v>
      </c>
      <c r="I805" s="38">
        <v>18.835000000000001</v>
      </c>
    </row>
    <row r="806" spans="1:9" ht="9.9499999999999993" customHeight="1" x14ac:dyDescent="0.2">
      <c r="A806" s="8" t="s">
        <v>9</v>
      </c>
      <c r="B806" s="31">
        <f>SUM(B807:B808)</f>
        <v>8</v>
      </c>
      <c r="C806" s="31">
        <f>SUM(C807:C808)</f>
        <v>17</v>
      </c>
      <c r="D806" s="37">
        <f>SUM(D807:D808)</f>
        <v>112.14399999999999</v>
      </c>
      <c r="E806" s="3"/>
      <c r="F806" s="8" t="s">
        <v>9</v>
      </c>
      <c r="G806" s="31">
        <f>SUM(G807:G808)</f>
        <v>11</v>
      </c>
      <c r="H806" s="31">
        <f>SUM(H807:H808)</f>
        <v>87</v>
      </c>
      <c r="I806" s="37">
        <f>SUM(I807:I808)</f>
        <v>829.428</v>
      </c>
    </row>
    <row r="807" spans="1:9" ht="9.9499999999999993" customHeight="1" x14ac:dyDescent="0.2">
      <c r="A807" s="9" t="s">
        <v>20</v>
      </c>
      <c r="B807" s="30">
        <v>6</v>
      </c>
      <c r="C807" s="30">
        <v>15</v>
      </c>
      <c r="D807" s="38">
        <v>95.840999999999994</v>
      </c>
      <c r="E807" s="3"/>
      <c r="F807" s="9" t="s">
        <v>20</v>
      </c>
      <c r="G807" s="30">
        <v>11</v>
      </c>
      <c r="H807" s="30">
        <v>87</v>
      </c>
      <c r="I807" s="38">
        <v>829.428</v>
      </c>
    </row>
    <row r="808" spans="1:9" ht="9.9499999999999993" customHeight="1" x14ac:dyDescent="0.2">
      <c r="A808" s="9" t="s">
        <v>21</v>
      </c>
      <c r="B808" s="30">
        <v>2</v>
      </c>
      <c r="C808" s="30">
        <v>2</v>
      </c>
      <c r="D808" s="38">
        <v>16.303000000000001</v>
      </c>
      <c r="E808" s="3"/>
      <c r="F808" s="9" t="s">
        <v>21</v>
      </c>
      <c r="G808" s="30">
        <v>0</v>
      </c>
      <c r="H808" s="30">
        <v>0</v>
      </c>
      <c r="I808" s="38">
        <v>0</v>
      </c>
    </row>
    <row r="809" spans="1:9" ht="9.9499999999999993" customHeight="1" x14ac:dyDescent="0.2">
      <c r="A809" s="8" t="s">
        <v>10</v>
      </c>
      <c r="B809" s="31">
        <f>SUM(B810:B812)</f>
        <v>3</v>
      </c>
      <c r="C809" s="31">
        <f>SUM(C810:C812)</f>
        <v>5</v>
      </c>
      <c r="D809" s="37">
        <f>SUM(D810:D812)</f>
        <v>39.734000000000002</v>
      </c>
      <c r="E809" s="3"/>
      <c r="F809" s="8" t="s">
        <v>10</v>
      </c>
      <c r="G809" s="31">
        <f>SUM(G810:G812)</f>
        <v>10</v>
      </c>
      <c r="H809" s="31">
        <f>SUM(H810:H812)</f>
        <v>46</v>
      </c>
      <c r="I809" s="37">
        <f>SUM(I810:I812)</f>
        <v>338.10599999999999</v>
      </c>
    </row>
    <row r="810" spans="1:9" ht="9.9499999999999993" customHeight="1" x14ac:dyDescent="0.2">
      <c r="A810" s="9" t="s">
        <v>22</v>
      </c>
      <c r="B810" s="30">
        <v>2</v>
      </c>
      <c r="C810" s="30">
        <v>4</v>
      </c>
      <c r="D810" s="38">
        <v>30.375</v>
      </c>
      <c r="E810" s="3"/>
      <c r="F810" s="9" t="s">
        <v>22</v>
      </c>
      <c r="G810" s="30">
        <v>9</v>
      </c>
      <c r="H810" s="30">
        <v>42</v>
      </c>
      <c r="I810" s="38">
        <v>287.565</v>
      </c>
    </row>
    <row r="811" spans="1:9" ht="9.9499999999999993" customHeight="1" x14ac:dyDescent="0.2">
      <c r="A811" s="9" t="s">
        <v>23</v>
      </c>
      <c r="B811" s="30">
        <v>0</v>
      </c>
      <c r="C811" s="30">
        <v>0</v>
      </c>
      <c r="D811" s="38">
        <v>0</v>
      </c>
      <c r="E811" s="3"/>
      <c r="F811" s="9" t="s">
        <v>23</v>
      </c>
      <c r="G811" s="30">
        <v>1</v>
      </c>
      <c r="H811" s="30">
        <v>4</v>
      </c>
      <c r="I811" s="38">
        <v>50.540999999999997</v>
      </c>
    </row>
    <row r="812" spans="1:9" ht="9.9499999999999993" customHeight="1" x14ac:dyDescent="0.2">
      <c r="A812" s="9" t="s">
        <v>145</v>
      </c>
      <c r="B812" s="30">
        <v>1</v>
      </c>
      <c r="C812" s="30">
        <v>1</v>
      </c>
      <c r="D812" s="38">
        <v>9.359</v>
      </c>
      <c r="E812" s="3"/>
      <c r="F812" s="9" t="s">
        <v>145</v>
      </c>
      <c r="G812" s="30">
        <v>0</v>
      </c>
      <c r="H812" s="30">
        <v>0</v>
      </c>
      <c r="I812" s="38">
        <v>0</v>
      </c>
    </row>
    <row r="813" spans="1:9" ht="9.9499999999999993" customHeight="1" x14ac:dyDescent="0.2">
      <c r="A813" s="8" t="s">
        <v>146</v>
      </c>
      <c r="B813" s="31">
        <f>SUM(B814:B815)</f>
        <v>4</v>
      </c>
      <c r="C813" s="31">
        <f>SUM(C814:C815)</f>
        <v>234</v>
      </c>
      <c r="D813" s="37">
        <f>SUM(D814:D815)</f>
        <v>2060.5639999999999</v>
      </c>
      <c r="E813" s="3"/>
      <c r="F813" s="8" t="s">
        <v>146</v>
      </c>
      <c r="G813" s="31">
        <f>SUM(G814:G815)</f>
        <v>5</v>
      </c>
      <c r="H813" s="31">
        <f>SUM(H814:H815)</f>
        <v>129</v>
      </c>
      <c r="I813" s="37">
        <f>SUM(I814:I815)</f>
        <v>920.00400000000002</v>
      </c>
    </row>
    <row r="814" spans="1:9" ht="9.9499999999999993" customHeight="1" x14ac:dyDescent="0.2">
      <c r="A814" s="9" t="s">
        <v>24</v>
      </c>
      <c r="B814" s="30">
        <v>0</v>
      </c>
      <c r="C814" s="30">
        <v>0</v>
      </c>
      <c r="D814" s="38">
        <v>0</v>
      </c>
      <c r="E814" s="3"/>
      <c r="F814" s="9" t="s">
        <v>24</v>
      </c>
      <c r="G814" s="30">
        <v>0</v>
      </c>
      <c r="H814" s="30">
        <v>0</v>
      </c>
      <c r="I814" s="38">
        <v>0</v>
      </c>
    </row>
    <row r="815" spans="1:9" ht="9.9499999999999993" customHeight="1" x14ac:dyDescent="0.2">
      <c r="A815" s="9" t="s">
        <v>25</v>
      </c>
      <c r="B815" s="30">
        <v>4</v>
      </c>
      <c r="C815" s="30">
        <v>234</v>
      </c>
      <c r="D815" s="38">
        <v>2060.5639999999999</v>
      </c>
      <c r="E815" s="3"/>
      <c r="F815" s="9" t="s">
        <v>25</v>
      </c>
      <c r="G815" s="30">
        <v>5</v>
      </c>
      <c r="H815" s="30">
        <v>129</v>
      </c>
      <c r="I815" s="38">
        <v>920.00400000000002</v>
      </c>
    </row>
    <row r="816" spans="1:9" ht="9.9499999999999993" customHeight="1" x14ac:dyDescent="0.2">
      <c r="A816" s="8" t="s">
        <v>11</v>
      </c>
      <c r="B816" s="31">
        <f>SUM(B817:B818)</f>
        <v>10</v>
      </c>
      <c r="C816" s="31">
        <f>SUM(C817:C818)</f>
        <v>39</v>
      </c>
      <c r="D816" s="37">
        <f>SUM(D817:D818)</f>
        <v>107.51400000000001</v>
      </c>
      <c r="E816" s="3"/>
      <c r="F816" s="8" t="s">
        <v>11</v>
      </c>
      <c r="G816" s="31">
        <f>SUM(G817:G818)</f>
        <v>15</v>
      </c>
      <c r="H816" s="31">
        <f>SUM(H817:H818)</f>
        <v>40</v>
      </c>
      <c r="I816" s="37">
        <f>SUM(I817:I818)</f>
        <v>119.22200000000001</v>
      </c>
    </row>
    <row r="817" spans="1:9" ht="9.9499999999999993" customHeight="1" x14ac:dyDescent="0.2">
      <c r="A817" s="9" t="s">
        <v>26</v>
      </c>
      <c r="B817" s="30">
        <v>2</v>
      </c>
      <c r="C817" s="30">
        <v>4</v>
      </c>
      <c r="D817" s="38">
        <v>25.466000000000001</v>
      </c>
      <c r="E817" s="3"/>
      <c r="F817" s="9" t="s">
        <v>26</v>
      </c>
      <c r="G817" s="30">
        <v>3</v>
      </c>
      <c r="H817" s="30">
        <v>2</v>
      </c>
      <c r="I817" s="38">
        <v>10.95</v>
      </c>
    </row>
    <row r="818" spans="1:9" ht="9.9499999999999993" customHeight="1" x14ac:dyDescent="0.2">
      <c r="A818" s="9" t="s">
        <v>147</v>
      </c>
      <c r="B818" s="30">
        <v>8</v>
      </c>
      <c r="C818" s="30">
        <v>35</v>
      </c>
      <c r="D818" s="38">
        <v>82.048000000000002</v>
      </c>
      <c r="E818" s="3"/>
      <c r="F818" s="9" t="s">
        <v>147</v>
      </c>
      <c r="G818" s="30">
        <v>12</v>
      </c>
      <c r="H818" s="30">
        <v>38</v>
      </c>
      <c r="I818" s="38">
        <v>108.27200000000001</v>
      </c>
    </row>
    <row r="819" spans="1:9" ht="9.9499999999999993" customHeight="1" x14ac:dyDescent="0.2">
      <c r="A819" s="8" t="s">
        <v>4</v>
      </c>
      <c r="B819" s="31">
        <f>B820</f>
        <v>5</v>
      </c>
      <c r="C819" s="31">
        <f>C820</f>
        <v>7</v>
      </c>
      <c r="D819" s="37">
        <f>D820</f>
        <v>33.313000000000002</v>
      </c>
      <c r="E819" s="3"/>
      <c r="F819" s="8" t="s">
        <v>4</v>
      </c>
      <c r="G819" s="31">
        <f>G820</f>
        <v>5</v>
      </c>
      <c r="H819" s="31">
        <f>H820</f>
        <v>8</v>
      </c>
      <c r="I819" s="37">
        <f>I820</f>
        <v>69.453999999999994</v>
      </c>
    </row>
    <row r="820" spans="1:9" ht="9.9499999999999993" customHeight="1" x14ac:dyDescent="0.2">
      <c r="A820" s="9" t="s">
        <v>27</v>
      </c>
      <c r="B820" s="30">
        <v>5</v>
      </c>
      <c r="C820" s="30">
        <v>7</v>
      </c>
      <c r="D820" s="38">
        <v>33.313000000000002</v>
      </c>
      <c r="E820" s="3"/>
      <c r="F820" s="9" t="s">
        <v>27</v>
      </c>
      <c r="G820" s="30">
        <v>5</v>
      </c>
      <c r="H820" s="30">
        <v>8</v>
      </c>
      <c r="I820" s="38">
        <v>69.453999999999994</v>
      </c>
    </row>
    <row r="821" spans="1:9" ht="9.9499999999999993" customHeight="1" x14ac:dyDescent="0.2">
      <c r="A821" s="8" t="s">
        <v>5</v>
      </c>
      <c r="B821" s="31">
        <f>B822</f>
        <v>0</v>
      </c>
      <c r="C821" s="31">
        <f>C822</f>
        <v>0</v>
      </c>
      <c r="D821" s="37">
        <f>D822</f>
        <v>0</v>
      </c>
      <c r="E821" s="3"/>
      <c r="F821" s="8" t="s">
        <v>5</v>
      </c>
      <c r="G821" s="31">
        <f>G822</f>
        <v>1</v>
      </c>
      <c r="H821" s="31">
        <f>H822</f>
        <v>0</v>
      </c>
      <c r="I821" s="37">
        <f>I822</f>
        <v>0</v>
      </c>
    </row>
    <row r="822" spans="1:9" ht="9.9499999999999993" customHeight="1" x14ac:dyDescent="0.2">
      <c r="A822" s="9" t="s">
        <v>28</v>
      </c>
      <c r="B822" s="30">
        <v>0</v>
      </c>
      <c r="C822" s="30">
        <v>0</v>
      </c>
      <c r="D822" s="38">
        <v>0</v>
      </c>
      <c r="E822" s="3"/>
      <c r="F822" s="9" t="s">
        <v>28</v>
      </c>
      <c r="G822" s="30">
        <v>1</v>
      </c>
      <c r="H822" s="30">
        <v>0</v>
      </c>
      <c r="I822" s="38">
        <v>0</v>
      </c>
    </row>
    <row r="823" spans="1:9" ht="9.9499999999999993" customHeight="1" x14ac:dyDescent="0.2">
      <c r="A823" s="9"/>
      <c r="B823" s="30"/>
      <c r="C823" s="30"/>
      <c r="D823" s="7"/>
      <c r="E823" s="3"/>
      <c r="F823" s="9"/>
      <c r="G823" s="30"/>
      <c r="H823" s="30"/>
      <c r="I823" s="7"/>
    </row>
    <row r="824" spans="1:9" ht="9.9499999999999993" customHeight="1" x14ac:dyDescent="0.2">
      <c r="A824" s="13" t="s">
        <v>139</v>
      </c>
      <c r="B824" s="32">
        <f>SUM(B825:B826)</f>
        <v>8</v>
      </c>
      <c r="C824" s="32">
        <f>SUM(C825:C826)</f>
        <v>165</v>
      </c>
      <c r="D824" s="35">
        <f>SUM(D825:D826)</f>
        <v>960.72400000000005</v>
      </c>
      <c r="E824" s="3"/>
      <c r="F824" s="13" t="s">
        <v>139</v>
      </c>
      <c r="G824" s="32">
        <f>SUM(G825:G826)</f>
        <v>27</v>
      </c>
      <c r="H824" s="32">
        <f>SUM(H825:H826)</f>
        <v>311</v>
      </c>
      <c r="I824" s="35">
        <f>SUM(I825:I826)</f>
        <v>1834.921</v>
      </c>
    </row>
    <row r="825" spans="1:9" ht="9.9499999999999993" customHeight="1" x14ac:dyDescent="0.2">
      <c r="A825" s="14" t="s">
        <v>140</v>
      </c>
      <c r="B825" s="30">
        <v>0</v>
      </c>
      <c r="C825" s="30">
        <v>0</v>
      </c>
      <c r="D825" s="38">
        <v>0</v>
      </c>
      <c r="E825" s="3"/>
      <c r="F825" s="14" t="s">
        <v>140</v>
      </c>
      <c r="G825" s="30">
        <v>0</v>
      </c>
      <c r="H825" s="30">
        <v>0</v>
      </c>
      <c r="I825" s="38">
        <v>0</v>
      </c>
    </row>
    <row r="826" spans="1:9" ht="9.9499999999999993" customHeight="1" x14ac:dyDescent="0.2">
      <c r="A826" s="14" t="s">
        <v>141</v>
      </c>
      <c r="B826" s="30">
        <v>8</v>
      </c>
      <c r="C826" s="30">
        <v>165</v>
      </c>
      <c r="D826" s="38">
        <v>960.72400000000005</v>
      </c>
      <c r="E826" s="3"/>
      <c r="F826" s="14" t="s">
        <v>141</v>
      </c>
      <c r="G826" s="30">
        <v>27</v>
      </c>
      <c r="H826" s="30">
        <v>311</v>
      </c>
      <c r="I826" s="38">
        <v>1834.921</v>
      </c>
    </row>
    <row r="827" spans="1:9" ht="9.9499999999999993" customHeight="1" x14ac:dyDescent="0.2">
      <c r="A827" s="9"/>
      <c r="B827" s="33"/>
      <c r="C827" s="33"/>
      <c r="D827" s="16"/>
      <c r="E827" s="3"/>
      <c r="F827" s="9"/>
      <c r="G827" s="33"/>
      <c r="H827" s="33"/>
      <c r="I827" s="16"/>
    </row>
    <row r="828" spans="1:9" ht="9.9499999999999993" customHeight="1" x14ac:dyDescent="0.2">
      <c r="A828" s="13" t="s">
        <v>142</v>
      </c>
      <c r="B828" s="34">
        <v>4</v>
      </c>
      <c r="C828" s="34">
        <v>9</v>
      </c>
      <c r="D828" s="39">
        <v>98.462999999999994</v>
      </c>
      <c r="E828" s="3"/>
      <c r="F828" s="13" t="s">
        <v>142</v>
      </c>
      <c r="G828" s="34">
        <v>11</v>
      </c>
      <c r="H828" s="34">
        <v>32</v>
      </c>
      <c r="I828" s="39">
        <v>447.15699999999998</v>
      </c>
    </row>
    <row r="829" spans="1:9" s="10" customFormat="1" ht="11.85" customHeight="1" x14ac:dyDescent="0.2">
      <c r="A829" s="1" t="s">
        <v>67</v>
      </c>
      <c r="B829" s="17"/>
      <c r="C829" s="17"/>
      <c r="D829" s="17"/>
      <c r="F829" s="1" t="s">
        <v>68</v>
      </c>
      <c r="G829" s="17"/>
      <c r="H829" s="17"/>
      <c r="I829" s="17"/>
    </row>
    <row r="830" spans="1:9" ht="9.9499999999999993" customHeight="1" x14ac:dyDescent="0.2">
      <c r="A830" s="3"/>
      <c r="B830" s="4" t="s">
        <v>135</v>
      </c>
      <c r="C830" s="4" t="s">
        <v>135</v>
      </c>
      <c r="D830" s="4" t="s">
        <v>137</v>
      </c>
      <c r="E830" s="3"/>
      <c r="F830" s="3"/>
      <c r="G830" s="4" t="s">
        <v>135</v>
      </c>
      <c r="H830" s="4" t="s">
        <v>135</v>
      </c>
      <c r="I830" s="4" t="s">
        <v>137</v>
      </c>
    </row>
    <row r="831" spans="1:9" ht="9.9499999999999993" customHeight="1" x14ac:dyDescent="0.2">
      <c r="A831" s="5"/>
      <c r="B831" s="4" t="s">
        <v>136</v>
      </c>
      <c r="C831" s="4" t="s">
        <v>32</v>
      </c>
      <c r="D831" s="4" t="s">
        <v>143</v>
      </c>
      <c r="E831" s="3"/>
      <c r="F831" s="5"/>
      <c r="G831" s="4" t="s">
        <v>136</v>
      </c>
      <c r="H831" s="4" t="s">
        <v>32</v>
      </c>
      <c r="I831" s="4" t="s">
        <v>143</v>
      </c>
    </row>
    <row r="832" spans="1:9" ht="9.9499999999999993" customHeight="1" x14ac:dyDescent="0.2">
      <c r="A832" s="11" t="s">
        <v>0</v>
      </c>
      <c r="B832" s="15">
        <f>B834+B870+B874</f>
        <v>1121</v>
      </c>
      <c r="C832" s="15">
        <f>C834+C870+C874</f>
        <v>14771</v>
      </c>
      <c r="D832" s="35">
        <f>D834+D870+D874</f>
        <v>131262.30299999999</v>
      </c>
      <c r="E832" s="3"/>
      <c r="F832" s="11" t="s">
        <v>0</v>
      </c>
      <c r="G832" s="15">
        <f>G834+G870+G874</f>
        <v>823</v>
      </c>
      <c r="H832" s="15">
        <f>H834+H870+H874</f>
        <v>7915</v>
      </c>
      <c r="I832" s="35">
        <f>I834+I870+I874</f>
        <v>62492.909999999996</v>
      </c>
    </row>
    <row r="833" spans="1:9" ht="9.9499999999999993" customHeight="1" x14ac:dyDescent="0.2">
      <c r="A833" s="5"/>
      <c r="B833" s="4"/>
      <c r="C833" s="4"/>
      <c r="D833" s="4"/>
      <c r="E833" s="3"/>
      <c r="F833" s="5"/>
      <c r="G833" s="4"/>
      <c r="H833" s="4"/>
      <c r="I833" s="4"/>
    </row>
    <row r="834" spans="1:9" ht="9.9499999999999993" customHeight="1" x14ac:dyDescent="0.2">
      <c r="A834" s="11" t="s">
        <v>138</v>
      </c>
      <c r="B834" s="12">
        <f>B836+B844</f>
        <v>1026</v>
      </c>
      <c r="C834" s="12">
        <f>C836+C844</f>
        <v>11351</v>
      </c>
      <c r="D834" s="36">
        <f>D836+D844</f>
        <v>105751.66799999999</v>
      </c>
      <c r="E834" s="3"/>
      <c r="F834" s="11" t="s">
        <v>138</v>
      </c>
      <c r="G834" s="12">
        <f>G836+G844</f>
        <v>716</v>
      </c>
      <c r="H834" s="12">
        <f>H836+H844</f>
        <v>6448</v>
      </c>
      <c r="I834" s="36">
        <f>I836+I844</f>
        <v>53293.135999999999</v>
      </c>
    </row>
    <row r="835" spans="1:9" ht="3.95" customHeight="1" x14ac:dyDescent="0.2">
      <c r="A835" s="3"/>
      <c r="B835" s="7"/>
      <c r="C835" s="7"/>
      <c r="D835" s="7"/>
      <c r="E835" s="3"/>
      <c r="F835" s="3"/>
      <c r="G835" s="7"/>
      <c r="H835" s="7"/>
      <c r="I835" s="7"/>
    </row>
    <row r="836" spans="1:9" ht="9.9499999999999993" customHeight="1" x14ac:dyDescent="0.2">
      <c r="A836" s="5" t="s">
        <v>8</v>
      </c>
      <c r="B836" s="6">
        <f>B837+B840+B842</f>
        <v>229</v>
      </c>
      <c r="C836" s="6">
        <f>C837+C840+C842</f>
        <v>3474</v>
      </c>
      <c r="D836" s="37">
        <f>D837+D840+D842</f>
        <v>41118.589999999997</v>
      </c>
      <c r="E836" s="3"/>
      <c r="F836" s="5" t="s">
        <v>8</v>
      </c>
      <c r="G836" s="6">
        <f>G837+G840+G842</f>
        <v>176</v>
      </c>
      <c r="H836" s="6">
        <f>H837+H840+H842</f>
        <v>1252</v>
      </c>
      <c r="I836" s="37">
        <f>I837+I840+I842</f>
        <v>14062.492</v>
      </c>
    </row>
    <row r="837" spans="1:9" ht="9.9499999999999993" customHeight="1" x14ac:dyDescent="0.2">
      <c r="A837" s="8" t="s">
        <v>6</v>
      </c>
      <c r="B837" s="6">
        <f>SUM(B838:B839)</f>
        <v>27</v>
      </c>
      <c r="C837" s="6">
        <f>SUM(C838:C839)</f>
        <v>615</v>
      </c>
      <c r="D837" s="37">
        <f>SUM(D838:D839)</f>
        <v>5823.3230000000003</v>
      </c>
      <c r="E837" s="3"/>
      <c r="F837" s="8" t="s">
        <v>6</v>
      </c>
      <c r="G837" s="6">
        <f>SUM(G838:G839)</f>
        <v>38</v>
      </c>
      <c r="H837" s="6">
        <f>SUM(H838:H839)</f>
        <v>255</v>
      </c>
      <c r="I837" s="37">
        <f>SUM(I838:I839)</f>
        <v>2301.1210000000001</v>
      </c>
    </row>
    <row r="838" spans="1:9" ht="9.9499999999999993" customHeight="1" x14ac:dyDescent="0.2">
      <c r="A838" s="9" t="s">
        <v>12</v>
      </c>
      <c r="B838" s="30">
        <v>26</v>
      </c>
      <c r="C838" s="30">
        <v>609</v>
      </c>
      <c r="D838" s="38">
        <v>5631.598</v>
      </c>
      <c r="E838" s="3"/>
      <c r="F838" s="9" t="s">
        <v>12</v>
      </c>
      <c r="G838" s="30">
        <v>35</v>
      </c>
      <c r="H838" s="30">
        <v>245</v>
      </c>
      <c r="I838" s="38">
        <v>2221.694</v>
      </c>
    </row>
    <row r="839" spans="1:9" ht="9.9499999999999993" customHeight="1" x14ac:dyDescent="0.2">
      <c r="A839" s="9" t="s">
        <v>144</v>
      </c>
      <c r="B839" s="30">
        <v>1</v>
      </c>
      <c r="C839" s="30">
        <v>6</v>
      </c>
      <c r="D839" s="38">
        <v>191.72499999999999</v>
      </c>
      <c r="E839" s="3"/>
      <c r="F839" s="9" t="s">
        <v>144</v>
      </c>
      <c r="G839" s="30">
        <v>3</v>
      </c>
      <c r="H839" s="30">
        <v>10</v>
      </c>
      <c r="I839" s="38">
        <v>79.427000000000007</v>
      </c>
    </row>
    <row r="840" spans="1:9" ht="9.9499999999999993" customHeight="1" x14ac:dyDescent="0.2">
      <c r="A840" s="8" t="s">
        <v>1</v>
      </c>
      <c r="B840" s="31">
        <f>B841</f>
        <v>146</v>
      </c>
      <c r="C840" s="31">
        <f>C841</f>
        <v>1049</v>
      </c>
      <c r="D840" s="37">
        <f>D841</f>
        <v>16118.575000000001</v>
      </c>
      <c r="E840" s="3"/>
      <c r="F840" s="8" t="s">
        <v>1</v>
      </c>
      <c r="G840" s="31">
        <f>G841</f>
        <v>112</v>
      </c>
      <c r="H840" s="31">
        <f>H841</f>
        <v>506</v>
      </c>
      <c r="I840" s="37">
        <f>I841</f>
        <v>6686.2749999999996</v>
      </c>
    </row>
    <row r="841" spans="1:9" ht="9.9499999999999993" customHeight="1" x14ac:dyDescent="0.2">
      <c r="A841" s="9" t="s">
        <v>13</v>
      </c>
      <c r="B841" s="30">
        <v>146</v>
      </c>
      <c r="C841" s="30">
        <v>1049</v>
      </c>
      <c r="D841" s="38">
        <v>16118.575000000001</v>
      </c>
      <c r="E841" s="3"/>
      <c r="F841" s="9" t="s">
        <v>13</v>
      </c>
      <c r="G841" s="30">
        <v>112</v>
      </c>
      <c r="H841" s="30">
        <v>506</v>
      </c>
      <c r="I841" s="38">
        <v>6686.2749999999996</v>
      </c>
    </row>
    <row r="842" spans="1:9" ht="9.9499999999999993" customHeight="1" x14ac:dyDescent="0.2">
      <c r="A842" s="8" t="s">
        <v>2</v>
      </c>
      <c r="B842" s="31">
        <f>B843</f>
        <v>56</v>
      </c>
      <c r="C842" s="31">
        <f>C843</f>
        <v>1810</v>
      </c>
      <c r="D842" s="37">
        <f>D843</f>
        <v>19176.691999999999</v>
      </c>
      <c r="E842" s="3"/>
      <c r="F842" s="8" t="s">
        <v>2</v>
      </c>
      <c r="G842" s="31">
        <f>G843</f>
        <v>26</v>
      </c>
      <c r="H842" s="31">
        <f>H843</f>
        <v>491</v>
      </c>
      <c r="I842" s="37">
        <f>I843</f>
        <v>5075.0959999999995</v>
      </c>
    </row>
    <row r="843" spans="1:9" ht="9.9499999999999993" customHeight="1" x14ac:dyDescent="0.2">
      <c r="A843" s="9" t="s">
        <v>14</v>
      </c>
      <c r="B843" s="30">
        <v>56</v>
      </c>
      <c r="C843" s="30">
        <v>1810</v>
      </c>
      <c r="D843" s="38">
        <v>19176.691999999999</v>
      </c>
      <c r="E843" s="3"/>
      <c r="F843" s="9" t="s">
        <v>14</v>
      </c>
      <c r="G843" s="30">
        <v>26</v>
      </c>
      <c r="H843" s="30">
        <v>491</v>
      </c>
      <c r="I843" s="38">
        <v>5075.0959999999995</v>
      </c>
    </row>
    <row r="844" spans="1:9" ht="9.9499999999999993" customHeight="1" x14ac:dyDescent="0.2">
      <c r="A844" s="5" t="s">
        <v>29</v>
      </c>
      <c r="B844" s="31">
        <f>B845+B850+B852+B855+B859+B862+B865+B867</f>
        <v>797</v>
      </c>
      <c r="C844" s="31">
        <f>C845+C850+C852+C855+C859+C862+C865+C867</f>
        <v>7877</v>
      </c>
      <c r="D844" s="37">
        <f>D845+D850+D852+D855+D859+D862+D865+D867</f>
        <v>64633.077999999994</v>
      </c>
      <c r="E844" s="3"/>
      <c r="F844" s="5" t="s">
        <v>29</v>
      </c>
      <c r="G844" s="31">
        <f>G845+G850+G852+G855+G859+G862+G865+G867</f>
        <v>540</v>
      </c>
      <c r="H844" s="31">
        <f>H845+H850+H852+H855+H859+H862+H865+H867</f>
        <v>5196</v>
      </c>
      <c r="I844" s="37">
        <f>I845+I850+I852+I855+I859+I862+I865+I867</f>
        <v>39230.644</v>
      </c>
    </row>
    <row r="845" spans="1:9" ht="9.9499999999999993" customHeight="1" x14ac:dyDescent="0.2">
      <c r="A845" s="8" t="s">
        <v>7</v>
      </c>
      <c r="B845" s="31">
        <f>SUM(B846:B849)</f>
        <v>292</v>
      </c>
      <c r="C845" s="31">
        <f>SUM(C846:C849)</f>
        <v>3298</v>
      </c>
      <c r="D845" s="37">
        <f>SUM(D846:D849)</f>
        <v>25812.318999999996</v>
      </c>
      <c r="E845" s="3"/>
      <c r="F845" s="8" t="s">
        <v>7</v>
      </c>
      <c r="G845" s="31">
        <f>SUM(G846:G849)</f>
        <v>211</v>
      </c>
      <c r="H845" s="31">
        <f>SUM(H846:H849)</f>
        <v>2154</v>
      </c>
      <c r="I845" s="37">
        <f>SUM(I846:I849)</f>
        <v>17839.741999999998</v>
      </c>
    </row>
    <row r="846" spans="1:9" ht="9.9499999999999993" customHeight="1" x14ac:dyDescent="0.2">
      <c r="A846" s="9" t="s">
        <v>15</v>
      </c>
      <c r="B846" s="30">
        <v>69</v>
      </c>
      <c r="C846" s="30">
        <v>635</v>
      </c>
      <c r="D846" s="38">
        <v>7832.4970000000003</v>
      </c>
      <c r="E846" s="3"/>
      <c r="F846" s="9" t="s">
        <v>15</v>
      </c>
      <c r="G846" s="30">
        <v>72</v>
      </c>
      <c r="H846" s="30">
        <v>720</v>
      </c>
      <c r="I846" s="38">
        <v>7841.8519999999999</v>
      </c>
    </row>
    <row r="847" spans="1:9" ht="9.9499999999999993" customHeight="1" x14ac:dyDescent="0.2">
      <c r="A847" s="9" t="s">
        <v>16</v>
      </c>
      <c r="B847" s="30">
        <v>144</v>
      </c>
      <c r="C847" s="30">
        <v>1936</v>
      </c>
      <c r="D847" s="38">
        <v>11383.620999999999</v>
      </c>
      <c r="E847" s="3"/>
      <c r="F847" s="9" t="s">
        <v>16</v>
      </c>
      <c r="G847" s="30">
        <v>88</v>
      </c>
      <c r="H847" s="30">
        <v>1165</v>
      </c>
      <c r="I847" s="38">
        <v>6910.7359999999999</v>
      </c>
    </row>
    <row r="848" spans="1:9" ht="9.9499999999999993" customHeight="1" x14ac:dyDescent="0.2">
      <c r="A848" s="9" t="s">
        <v>17</v>
      </c>
      <c r="B848" s="30">
        <v>76</v>
      </c>
      <c r="C848" s="30">
        <v>710</v>
      </c>
      <c r="D848" s="38">
        <v>6296.5129999999999</v>
      </c>
      <c r="E848" s="3"/>
      <c r="F848" s="9" t="s">
        <v>17</v>
      </c>
      <c r="G848" s="30">
        <v>49</v>
      </c>
      <c r="H848" s="30">
        <v>254</v>
      </c>
      <c r="I848" s="38">
        <v>2688.23</v>
      </c>
    </row>
    <row r="849" spans="1:9" ht="9.9499999999999993" customHeight="1" x14ac:dyDescent="0.2">
      <c r="A849" s="9" t="s">
        <v>18</v>
      </c>
      <c r="B849" s="30">
        <v>3</v>
      </c>
      <c r="C849" s="30">
        <v>17</v>
      </c>
      <c r="D849" s="38">
        <v>299.68799999999999</v>
      </c>
      <c r="E849" s="3"/>
      <c r="F849" s="9" t="s">
        <v>18</v>
      </c>
      <c r="G849" s="30">
        <v>2</v>
      </c>
      <c r="H849" s="30">
        <v>15</v>
      </c>
      <c r="I849" s="38">
        <v>398.92399999999998</v>
      </c>
    </row>
    <row r="850" spans="1:9" ht="9.9499999999999993" customHeight="1" x14ac:dyDescent="0.2">
      <c r="A850" s="8" t="s">
        <v>3</v>
      </c>
      <c r="B850" s="31">
        <f>B851</f>
        <v>13</v>
      </c>
      <c r="C850" s="31">
        <f>C851</f>
        <v>160</v>
      </c>
      <c r="D850" s="37">
        <f>D851</f>
        <v>1601.5730000000001</v>
      </c>
      <c r="E850" s="3"/>
      <c r="F850" s="8" t="s">
        <v>3</v>
      </c>
      <c r="G850" s="31">
        <f>G851</f>
        <v>18</v>
      </c>
      <c r="H850" s="31">
        <f>H851</f>
        <v>101</v>
      </c>
      <c r="I850" s="37">
        <f>I851</f>
        <v>621.25</v>
      </c>
    </row>
    <row r="851" spans="1:9" ht="9.9499999999999993" customHeight="1" x14ac:dyDescent="0.2">
      <c r="A851" s="9" t="s">
        <v>19</v>
      </c>
      <c r="B851" s="30">
        <v>13</v>
      </c>
      <c r="C851" s="30">
        <v>160</v>
      </c>
      <c r="D851" s="38">
        <v>1601.5730000000001</v>
      </c>
      <c r="E851" s="3"/>
      <c r="F851" s="9" t="s">
        <v>19</v>
      </c>
      <c r="G851" s="30">
        <v>18</v>
      </c>
      <c r="H851" s="30">
        <v>101</v>
      </c>
      <c r="I851" s="38">
        <v>621.25</v>
      </c>
    </row>
    <row r="852" spans="1:9" ht="9.9499999999999993" customHeight="1" x14ac:dyDescent="0.2">
      <c r="A852" s="8" t="s">
        <v>9</v>
      </c>
      <c r="B852" s="31">
        <f>SUM(B853:B854)</f>
        <v>76</v>
      </c>
      <c r="C852" s="31">
        <f>SUM(C853:C854)</f>
        <v>623</v>
      </c>
      <c r="D852" s="37">
        <f>SUM(D853:D854)</f>
        <v>7203.933</v>
      </c>
      <c r="E852" s="3"/>
      <c r="F852" s="8" t="s">
        <v>9</v>
      </c>
      <c r="G852" s="31">
        <f>SUM(G853:G854)</f>
        <v>56</v>
      </c>
      <c r="H852" s="31">
        <f>SUM(H853:H854)</f>
        <v>425</v>
      </c>
      <c r="I852" s="37">
        <f>SUM(I853:I854)</f>
        <v>5101.1389999999992</v>
      </c>
    </row>
    <row r="853" spans="1:9" ht="9.9499999999999993" customHeight="1" x14ac:dyDescent="0.2">
      <c r="A853" s="9" t="s">
        <v>20</v>
      </c>
      <c r="B853" s="30">
        <v>56</v>
      </c>
      <c r="C853" s="30">
        <v>582</v>
      </c>
      <c r="D853" s="38">
        <v>6988.3429999999998</v>
      </c>
      <c r="E853" s="3"/>
      <c r="F853" s="9" t="s">
        <v>20</v>
      </c>
      <c r="G853" s="30">
        <v>44</v>
      </c>
      <c r="H853" s="30">
        <v>388</v>
      </c>
      <c r="I853" s="38">
        <v>4783.9269999999997</v>
      </c>
    </row>
    <row r="854" spans="1:9" ht="9.9499999999999993" customHeight="1" x14ac:dyDescent="0.2">
      <c r="A854" s="9" t="s">
        <v>21</v>
      </c>
      <c r="B854" s="30">
        <v>20</v>
      </c>
      <c r="C854" s="30">
        <v>41</v>
      </c>
      <c r="D854" s="38">
        <v>215.59</v>
      </c>
      <c r="E854" s="3"/>
      <c r="F854" s="9" t="s">
        <v>21</v>
      </c>
      <c r="G854" s="30">
        <v>12</v>
      </c>
      <c r="H854" s="30">
        <v>37</v>
      </c>
      <c r="I854" s="38">
        <v>317.21199999999999</v>
      </c>
    </row>
    <row r="855" spans="1:9" ht="9.9499999999999993" customHeight="1" x14ac:dyDescent="0.2">
      <c r="A855" s="8" t="s">
        <v>10</v>
      </c>
      <c r="B855" s="31">
        <f>SUM(B856:B858)</f>
        <v>116</v>
      </c>
      <c r="C855" s="31">
        <f>SUM(C856:C858)</f>
        <v>732</v>
      </c>
      <c r="D855" s="37">
        <f>SUM(D856:D858)</f>
        <v>6656.3320000000003</v>
      </c>
      <c r="E855" s="3"/>
      <c r="F855" s="8" t="s">
        <v>10</v>
      </c>
      <c r="G855" s="31">
        <f>SUM(G856:G858)</f>
        <v>54</v>
      </c>
      <c r="H855" s="31">
        <f>SUM(H856:H858)</f>
        <v>220</v>
      </c>
      <c r="I855" s="37">
        <f>SUM(I856:I858)</f>
        <v>1361.6930000000002</v>
      </c>
    </row>
    <row r="856" spans="1:9" ht="9.9499999999999993" customHeight="1" x14ac:dyDescent="0.2">
      <c r="A856" s="9" t="s">
        <v>22</v>
      </c>
      <c r="B856" s="30">
        <v>71</v>
      </c>
      <c r="C856" s="30">
        <v>378</v>
      </c>
      <c r="D856" s="38">
        <v>3819.3429999999998</v>
      </c>
      <c r="E856" s="3"/>
      <c r="F856" s="9" t="s">
        <v>22</v>
      </c>
      <c r="G856" s="30">
        <v>37</v>
      </c>
      <c r="H856" s="30">
        <v>85</v>
      </c>
      <c r="I856" s="38">
        <v>724.64700000000005</v>
      </c>
    </row>
    <row r="857" spans="1:9" ht="9.9499999999999993" customHeight="1" x14ac:dyDescent="0.2">
      <c r="A857" s="9" t="s">
        <v>23</v>
      </c>
      <c r="B857" s="30">
        <v>2</v>
      </c>
      <c r="C857" s="30">
        <v>24</v>
      </c>
      <c r="D857" s="38">
        <v>422.46899999999999</v>
      </c>
      <c r="E857" s="3"/>
      <c r="F857" s="9" t="s">
        <v>23</v>
      </c>
      <c r="G857" s="30">
        <v>0</v>
      </c>
      <c r="H857" s="30">
        <v>0</v>
      </c>
      <c r="I857" s="38">
        <v>0</v>
      </c>
    </row>
    <row r="858" spans="1:9" ht="9.9499999999999993" customHeight="1" x14ac:dyDescent="0.2">
      <c r="A858" s="9" t="s">
        <v>145</v>
      </c>
      <c r="B858" s="30">
        <v>43</v>
      </c>
      <c r="C858" s="30">
        <v>330</v>
      </c>
      <c r="D858" s="38">
        <v>2414.52</v>
      </c>
      <c r="E858" s="3"/>
      <c r="F858" s="9" t="s">
        <v>145</v>
      </c>
      <c r="G858" s="30">
        <v>17</v>
      </c>
      <c r="H858" s="30">
        <v>135</v>
      </c>
      <c r="I858" s="38">
        <v>637.04600000000005</v>
      </c>
    </row>
    <row r="859" spans="1:9" ht="9.9499999999999993" customHeight="1" x14ac:dyDescent="0.2">
      <c r="A859" s="8" t="s">
        <v>146</v>
      </c>
      <c r="B859" s="31">
        <f>SUM(B860:B861)</f>
        <v>61</v>
      </c>
      <c r="C859" s="31">
        <f>SUM(C860:C861)</f>
        <v>1566</v>
      </c>
      <c r="D859" s="37">
        <f>SUM(D860:D861)</f>
        <v>16929.414000000001</v>
      </c>
      <c r="E859" s="3"/>
      <c r="F859" s="8" t="s">
        <v>146</v>
      </c>
      <c r="G859" s="31">
        <f>SUM(G860:G861)</f>
        <v>61</v>
      </c>
      <c r="H859" s="31">
        <f>SUM(H860:H861)</f>
        <v>1572</v>
      </c>
      <c r="I859" s="37">
        <f>SUM(I860:I861)</f>
        <v>11446.602000000001</v>
      </c>
    </row>
    <row r="860" spans="1:9" ht="9.9499999999999993" customHeight="1" x14ac:dyDescent="0.2">
      <c r="A860" s="9" t="s">
        <v>24</v>
      </c>
      <c r="B860" s="30">
        <v>5</v>
      </c>
      <c r="C860" s="30">
        <v>61</v>
      </c>
      <c r="D860" s="38">
        <v>304.17399999999998</v>
      </c>
      <c r="E860" s="3"/>
      <c r="F860" s="9" t="s">
        <v>24</v>
      </c>
      <c r="G860" s="30">
        <v>2</v>
      </c>
      <c r="H860" s="30">
        <v>35</v>
      </c>
      <c r="I860" s="38">
        <v>345.70699999999999</v>
      </c>
    </row>
    <row r="861" spans="1:9" ht="9.9499999999999993" customHeight="1" x14ac:dyDescent="0.2">
      <c r="A861" s="9" t="s">
        <v>25</v>
      </c>
      <c r="B861" s="30">
        <v>56</v>
      </c>
      <c r="C861" s="30">
        <v>1505</v>
      </c>
      <c r="D861" s="38">
        <v>16625.240000000002</v>
      </c>
      <c r="E861" s="3"/>
      <c r="F861" s="9" t="s">
        <v>25</v>
      </c>
      <c r="G861" s="30">
        <v>59</v>
      </c>
      <c r="H861" s="30">
        <v>1537</v>
      </c>
      <c r="I861" s="38">
        <v>11100.895</v>
      </c>
    </row>
    <row r="862" spans="1:9" ht="9.9499999999999993" customHeight="1" x14ac:dyDescent="0.2">
      <c r="A862" s="8" t="s">
        <v>11</v>
      </c>
      <c r="B862" s="31">
        <f>SUM(B863:B864)</f>
        <v>112</v>
      </c>
      <c r="C862" s="31">
        <f>SUM(C863:C864)</f>
        <v>1079</v>
      </c>
      <c r="D862" s="37">
        <f>SUM(D863:D864)</f>
        <v>3889.9590000000003</v>
      </c>
      <c r="E862" s="3"/>
      <c r="F862" s="8" t="s">
        <v>11</v>
      </c>
      <c r="G862" s="31">
        <f>SUM(G863:G864)</f>
        <v>74</v>
      </c>
      <c r="H862" s="31">
        <f>SUM(H863:H864)</f>
        <v>565</v>
      </c>
      <c r="I862" s="37">
        <f>SUM(I863:I864)</f>
        <v>1792.1970000000001</v>
      </c>
    </row>
    <row r="863" spans="1:9" ht="9.9499999999999993" customHeight="1" x14ac:dyDescent="0.2">
      <c r="A863" s="9" t="s">
        <v>26</v>
      </c>
      <c r="B863" s="30">
        <v>21</v>
      </c>
      <c r="C863" s="30">
        <v>182</v>
      </c>
      <c r="D863" s="38">
        <v>775.61199999999997</v>
      </c>
      <c r="E863" s="3"/>
      <c r="F863" s="9" t="s">
        <v>26</v>
      </c>
      <c r="G863" s="30">
        <v>8</v>
      </c>
      <c r="H863" s="30">
        <v>24</v>
      </c>
      <c r="I863" s="38">
        <v>113.91200000000001</v>
      </c>
    </row>
    <row r="864" spans="1:9" ht="9.9499999999999993" customHeight="1" x14ac:dyDescent="0.2">
      <c r="A864" s="9" t="s">
        <v>147</v>
      </c>
      <c r="B864" s="30">
        <v>91</v>
      </c>
      <c r="C864" s="30">
        <v>897</v>
      </c>
      <c r="D864" s="38">
        <v>3114.3470000000002</v>
      </c>
      <c r="E864" s="3"/>
      <c r="F864" s="9" t="s">
        <v>147</v>
      </c>
      <c r="G864" s="30">
        <v>66</v>
      </c>
      <c r="H864" s="30">
        <v>541</v>
      </c>
      <c r="I864" s="38">
        <v>1678.2850000000001</v>
      </c>
    </row>
    <row r="865" spans="1:9" ht="9.9499999999999993" customHeight="1" x14ac:dyDescent="0.2">
      <c r="A865" s="8" t="s">
        <v>4</v>
      </c>
      <c r="B865" s="31">
        <f>B866</f>
        <v>112</v>
      </c>
      <c r="C865" s="31">
        <f>C866</f>
        <v>380</v>
      </c>
      <c r="D865" s="37">
        <f>D866</f>
        <v>2357.6509999999998</v>
      </c>
      <c r="E865" s="3"/>
      <c r="F865" s="8" t="s">
        <v>4</v>
      </c>
      <c r="G865" s="31">
        <f>G866</f>
        <v>56</v>
      </c>
      <c r="H865" s="31">
        <f>H866</f>
        <v>152</v>
      </c>
      <c r="I865" s="37">
        <f>I866</f>
        <v>1030.133</v>
      </c>
    </row>
    <row r="866" spans="1:9" ht="9.9499999999999993" customHeight="1" x14ac:dyDescent="0.2">
      <c r="A866" s="9" t="s">
        <v>27</v>
      </c>
      <c r="B866" s="30">
        <v>112</v>
      </c>
      <c r="C866" s="30">
        <v>380</v>
      </c>
      <c r="D866" s="38">
        <v>2357.6509999999998</v>
      </c>
      <c r="E866" s="3"/>
      <c r="F866" s="9" t="s">
        <v>27</v>
      </c>
      <c r="G866" s="30">
        <v>56</v>
      </c>
      <c r="H866" s="30">
        <v>152</v>
      </c>
      <c r="I866" s="38">
        <v>1030.133</v>
      </c>
    </row>
    <row r="867" spans="1:9" ht="9.9499999999999993" customHeight="1" x14ac:dyDescent="0.2">
      <c r="A867" s="8" t="s">
        <v>5</v>
      </c>
      <c r="B867" s="31">
        <f>B868</f>
        <v>15</v>
      </c>
      <c r="C867" s="31">
        <f>C868</f>
        <v>39</v>
      </c>
      <c r="D867" s="37">
        <f>D868</f>
        <v>181.89699999999999</v>
      </c>
      <c r="E867" s="3"/>
      <c r="F867" s="8" t="s">
        <v>5</v>
      </c>
      <c r="G867" s="31">
        <f>G868</f>
        <v>10</v>
      </c>
      <c r="H867" s="31">
        <f>H868</f>
        <v>7</v>
      </c>
      <c r="I867" s="37">
        <f>I868</f>
        <v>37.887999999999998</v>
      </c>
    </row>
    <row r="868" spans="1:9" ht="9.9499999999999993" customHeight="1" x14ac:dyDescent="0.2">
      <c r="A868" s="9" t="s">
        <v>28</v>
      </c>
      <c r="B868" s="30">
        <v>15</v>
      </c>
      <c r="C868" s="30">
        <v>39</v>
      </c>
      <c r="D868" s="38">
        <v>181.89699999999999</v>
      </c>
      <c r="E868" s="3"/>
      <c r="F868" s="9" t="s">
        <v>28</v>
      </c>
      <c r="G868" s="30">
        <v>10</v>
      </c>
      <c r="H868" s="30">
        <v>7</v>
      </c>
      <c r="I868" s="38">
        <v>37.887999999999998</v>
      </c>
    </row>
    <row r="869" spans="1:9" ht="9.9499999999999993" customHeight="1" x14ac:dyDescent="0.2">
      <c r="A869" s="9"/>
      <c r="B869" s="30"/>
      <c r="C869" s="30"/>
      <c r="D869" s="7"/>
      <c r="E869" s="3"/>
      <c r="F869" s="9"/>
      <c r="G869" s="30"/>
      <c r="H869" s="30"/>
      <c r="I869" s="7"/>
    </row>
    <row r="870" spans="1:9" ht="9.9499999999999993" customHeight="1" x14ac:dyDescent="0.2">
      <c r="A870" s="13" t="s">
        <v>139</v>
      </c>
      <c r="B870" s="32">
        <f>SUM(B871:B872)</f>
        <v>77</v>
      </c>
      <c r="C870" s="32">
        <f>SUM(C871:C872)</f>
        <v>3302</v>
      </c>
      <c r="D870" s="35">
        <f>SUM(D871:D872)</f>
        <v>24009.662</v>
      </c>
      <c r="E870" s="3"/>
      <c r="F870" s="13" t="s">
        <v>139</v>
      </c>
      <c r="G870" s="32">
        <f>SUM(G871:G872)</f>
        <v>81</v>
      </c>
      <c r="H870" s="32">
        <f>SUM(H871:H872)</f>
        <v>1374</v>
      </c>
      <c r="I870" s="35">
        <f>SUM(I871:I872)</f>
        <v>8092.5</v>
      </c>
    </row>
    <row r="871" spans="1:9" ht="9.9499999999999993" customHeight="1" x14ac:dyDescent="0.2">
      <c r="A871" s="14" t="s">
        <v>140</v>
      </c>
      <c r="B871" s="30">
        <v>0</v>
      </c>
      <c r="C871" s="30">
        <v>0</v>
      </c>
      <c r="D871" s="38">
        <v>0</v>
      </c>
      <c r="E871" s="3"/>
      <c r="F871" s="14" t="s">
        <v>140</v>
      </c>
      <c r="G871" s="30">
        <v>0</v>
      </c>
      <c r="H871" s="30">
        <v>0</v>
      </c>
      <c r="I871" s="38">
        <v>0</v>
      </c>
    </row>
    <row r="872" spans="1:9" ht="9.9499999999999993" customHeight="1" x14ac:dyDescent="0.2">
      <c r="A872" s="14" t="s">
        <v>141</v>
      </c>
      <c r="B872" s="30">
        <v>77</v>
      </c>
      <c r="C872" s="30">
        <v>3302</v>
      </c>
      <c r="D872" s="38">
        <v>24009.662</v>
      </c>
      <c r="E872" s="3"/>
      <c r="F872" s="14" t="s">
        <v>141</v>
      </c>
      <c r="G872" s="30">
        <v>81</v>
      </c>
      <c r="H872" s="30">
        <v>1374</v>
      </c>
      <c r="I872" s="38">
        <v>8092.5</v>
      </c>
    </row>
    <row r="873" spans="1:9" ht="9.9499999999999993" customHeight="1" x14ac:dyDescent="0.2">
      <c r="A873" s="9"/>
      <c r="B873" s="33"/>
      <c r="C873" s="33"/>
      <c r="D873" s="16"/>
      <c r="E873" s="3"/>
      <c r="F873" s="9"/>
      <c r="G873" s="33"/>
      <c r="H873" s="33"/>
      <c r="I873" s="16"/>
    </row>
    <row r="874" spans="1:9" ht="9.9499999999999993" customHeight="1" x14ac:dyDescent="0.2">
      <c r="A874" s="13" t="s">
        <v>142</v>
      </c>
      <c r="B874" s="34">
        <v>18</v>
      </c>
      <c r="C874" s="34">
        <v>118</v>
      </c>
      <c r="D874" s="39">
        <v>1500.973</v>
      </c>
      <c r="E874" s="3"/>
      <c r="F874" s="13" t="s">
        <v>142</v>
      </c>
      <c r="G874" s="34">
        <v>26</v>
      </c>
      <c r="H874" s="34">
        <v>93</v>
      </c>
      <c r="I874" s="39">
        <v>1107.2739999999999</v>
      </c>
    </row>
    <row r="875" spans="1:9" s="10" customFormat="1" ht="11.85" customHeight="1" x14ac:dyDescent="0.2">
      <c r="A875" s="1" t="s">
        <v>69</v>
      </c>
      <c r="B875" s="17"/>
      <c r="C875" s="17"/>
      <c r="D875" s="17"/>
      <c r="F875" s="1" t="s">
        <v>70</v>
      </c>
      <c r="G875" s="17"/>
      <c r="H875" s="17"/>
      <c r="I875" s="17"/>
    </row>
    <row r="876" spans="1:9" ht="9.9499999999999993" customHeight="1" x14ac:dyDescent="0.2">
      <c r="A876" s="3"/>
      <c r="B876" s="4" t="s">
        <v>135</v>
      </c>
      <c r="C876" s="4" t="s">
        <v>135</v>
      </c>
      <c r="D876" s="4" t="s">
        <v>137</v>
      </c>
      <c r="E876" s="3"/>
      <c r="F876" s="3"/>
      <c r="G876" s="4" t="s">
        <v>135</v>
      </c>
      <c r="H876" s="4" t="s">
        <v>135</v>
      </c>
      <c r="I876" s="4" t="s">
        <v>137</v>
      </c>
    </row>
    <row r="877" spans="1:9" ht="9.9499999999999993" customHeight="1" x14ac:dyDescent="0.2">
      <c r="A877" s="5"/>
      <c r="B877" s="4" t="s">
        <v>136</v>
      </c>
      <c r="C877" s="4" t="s">
        <v>32</v>
      </c>
      <c r="D877" s="4" t="s">
        <v>143</v>
      </c>
      <c r="E877" s="3"/>
      <c r="F877" s="5"/>
      <c r="G877" s="4" t="s">
        <v>136</v>
      </c>
      <c r="H877" s="4" t="s">
        <v>32</v>
      </c>
      <c r="I877" s="4" t="s">
        <v>143</v>
      </c>
    </row>
    <row r="878" spans="1:9" ht="9.9499999999999993" customHeight="1" x14ac:dyDescent="0.2">
      <c r="A878" s="11" t="s">
        <v>0</v>
      </c>
      <c r="B878" s="15">
        <f>B880+B916+B920</f>
        <v>1310</v>
      </c>
      <c r="C878" s="15">
        <f>C880+C916+C920</f>
        <v>24975</v>
      </c>
      <c r="D878" s="35">
        <f>D880+D916+D920</f>
        <v>257320.35400000002</v>
      </c>
      <c r="E878" s="3"/>
      <c r="F878" s="11" t="s">
        <v>0</v>
      </c>
      <c r="G878" s="15">
        <f>G880+G916+G920</f>
        <v>244</v>
      </c>
      <c r="H878" s="15">
        <f>H880+H916+H920</f>
        <v>1994</v>
      </c>
      <c r="I878" s="35">
        <f>I880+I916+I920</f>
        <v>18892.041000000001</v>
      </c>
    </row>
    <row r="879" spans="1:9" ht="9.9499999999999993" customHeight="1" x14ac:dyDescent="0.2">
      <c r="A879" s="5"/>
      <c r="B879" s="4"/>
      <c r="C879" s="4"/>
      <c r="D879" s="4"/>
      <c r="E879" s="3"/>
      <c r="F879" s="5"/>
      <c r="G879" s="4"/>
      <c r="H879" s="4"/>
      <c r="I879" s="4"/>
    </row>
    <row r="880" spans="1:9" ht="9.9499999999999993" customHeight="1" x14ac:dyDescent="0.2">
      <c r="A880" s="11" t="s">
        <v>138</v>
      </c>
      <c r="B880" s="12">
        <f>B882+B890</f>
        <v>1236</v>
      </c>
      <c r="C880" s="12">
        <f>C882+C890</f>
        <v>16899</v>
      </c>
      <c r="D880" s="36">
        <f>D882+D890</f>
        <v>155048.05100000001</v>
      </c>
      <c r="E880" s="3"/>
      <c r="F880" s="11" t="s">
        <v>138</v>
      </c>
      <c r="G880" s="12">
        <f>G882+G890</f>
        <v>213</v>
      </c>
      <c r="H880" s="12">
        <f>H882+H890</f>
        <v>1450</v>
      </c>
      <c r="I880" s="36">
        <f>I882+I890</f>
        <v>14878.569000000001</v>
      </c>
    </row>
    <row r="881" spans="1:9" ht="3.95" customHeight="1" x14ac:dyDescent="0.2">
      <c r="A881" s="3"/>
      <c r="B881" s="7"/>
      <c r="C881" s="7"/>
      <c r="D881" s="7"/>
      <c r="E881" s="3"/>
      <c r="F881" s="3"/>
      <c r="G881" s="7"/>
      <c r="H881" s="7"/>
      <c r="I881" s="7"/>
    </row>
    <row r="882" spans="1:9" ht="9.9499999999999993" customHeight="1" x14ac:dyDescent="0.2">
      <c r="A882" s="5" t="s">
        <v>8</v>
      </c>
      <c r="B882" s="6">
        <f>B883+B886+B888</f>
        <v>188</v>
      </c>
      <c r="C882" s="6">
        <f>C883+C886+C888</f>
        <v>2420</v>
      </c>
      <c r="D882" s="37">
        <f>D883+D886+D888</f>
        <v>30748.940999999999</v>
      </c>
      <c r="E882" s="3"/>
      <c r="F882" s="5" t="s">
        <v>8</v>
      </c>
      <c r="G882" s="6">
        <f>G883+G886+G888</f>
        <v>60</v>
      </c>
      <c r="H882" s="6">
        <f>H883+H886+H888</f>
        <v>385</v>
      </c>
      <c r="I882" s="37">
        <f>I883+I886+I888</f>
        <v>3520.8320000000003</v>
      </c>
    </row>
    <row r="883" spans="1:9" ht="9.9499999999999993" customHeight="1" x14ac:dyDescent="0.2">
      <c r="A883" s="8" t="s">
        <v>6</v>
      </c>
      <c r="B883" s="6">
        <f>SUM(B884:B885)</f>
        <v>28</v>
      </c>
      <c r="C883" s="6">
        <f>SUM(C884:C885)</f>
        <v>552</v>
      </c>
      <c r="D883" s="37">
        <f>SUM(D884:D885)</f>
        <v>8792.2160000000003</v>
      </c>
      <c r="E883" s="3"/>
      <c r="F883" s="8" t="s">
        <v>6</v>
      </c>
      <c r="G883" s="6">
        <f>SUM(G884:G885)</f>
        <v>25</v>
      </c>
      <c r="H883" s="6">
        <f>SUM(H884:H885)</f>
        <v>145</v>
      </c>
      <c r="I883" s="37">
        <f>SUM(I884:I885)</f>
        <v>1241.1100000000001</v>
      </c>
    </row>
    <row r="884" spans="1:9" ht="9.9499999999999993" customHeight="1" x14ac:dyDescent="0.2">
      <c r="A884" s="9" t="s">
        <v>12</v>
      </c>
      <c r="B884" s="30">
        <v>23</v>
      </c>
      <c r="C884" s="30">
        <v>136</v>
      </c>
      <c r="D884" s="38">
        <v>896.46900000000005</v>
      </c>
      <c r="E884" s="3"/>
      <c r="F884" s="9" t="s">
        <v>12</v>
      </c>
      <c r="G884" s="30">
        <v>17</v>
      </c>
      <c r="H884" s="30">
        <v>123</v>
      </c>
      <c r="I884" s="38">
        <v>1085.884</v>
      </c>
    </row>
    <row r="885" spans="1:9" ht="9.9499999999999993" customHeight="1" x14ac:dyDescent="0.2">
      <c r="A885" s="9" t="s">
        <v>144</v>
      </c>
      <c r="B885" s="30">
        <v>5</v>
      </c>
      <c r="C885" s="30">
        <v>416</v>
      </c>
      <c r="D885" s="38">
        <v>7895.7470000000003</v>
      </c>
      <c r="E885" s="3"/>
      <c r="F885" s="9" t="s">
        <v>144</v>
      </c>
      <c r="G885" s="30">
        <v>8</v>
      </c>
      <c r="H885" s="30">
        <v>22</v>
      </c>
      <c r="I885" s="38">
        <v>155.226</v>
      </c>
    </row>
    <row r="886" spans="1:9" ht="9.9499999999999993" customHeight="1" x14ac:dyDescent="0.2">
      <c r="A886" s="8" t="s">
        <v>1</v>
      </c>
      <c r="B886" s="31">
        <f>B887</f>
        <v>118</v>
      </c>
      <c r="C886" s="31">
        <f>C887</f>
        <v>992</v>
      </c>
      <c r="D886" s="37">
        <f>D887</f>
        <v>13845.341</v>
      </c>
      <c r="E886" s="3"/>
      <c r="F886" s="8" t="s">
        <v>1</v>
      </c>
      <c r="G886" s="31">
        <f>G887</f>
        <v>25</v>
      </c>
      <c r="H886" s="31">
        <f>H887</f>
        <v>73</v>
      </c>
      <c r="I886" s="37">
        <f>I887</f>
        <v>829.87400000000002</v>
      </c>
    </row>
    <row r="887" spans="1:9" ht="9.9499999999999993" customHeight="1" x14ac:dyDescent="0.2">
      <c r="A887" s="9" t="s">
        <v>13</v>
      </c>
      <c r="B887" s="30">
        <v>118</v>
      </c>
      <c r="C887" s="30">
        <v>992</v>
      </c>
      <c r="D887" s="38">
        <v>13845.341</v>
      </c>
      <c r="E887" s="3"/>
      <c r="F887" s="9" t="s">
        <v>13</v>
      </c>
      <c r="G887" s="30">
        <v>25</v>
      </c>
      <c r="H887" s="30">
        <v>73</v>
      </c>
      <c r="I887" s="38">
        <v>829.87400000000002</v>
      </c>
    </row>
    <row r="888" spans="1:9" ht="9.9499999999999993" customHeight="1" x14ac:dyDescent="0.2">
      <c r="A888" s="8" t="s">
        <v>2</v>
      </c>
      <c r="B888" s="31">
        <f>B889</f>
        <v>42</v>
      </c>
      <c r="C888" s="31">
        <f>C889</f>
        <v>876</v>
      </c>
      <c r="D888" s="37">
        <f>D889</f>
        <v>8111.384</v>
      </c>
      <c r="E888" s="3"/>
      <c r="F888" s="8" t="s">
        <v>2</v>
      </c>
      <c r="G888" s="31">
        <f>G889</f>
        <v>10</v>
      </c>
      <c r="H888" s="31">
        <f>H889</f>
        <v>167</v>
      </c>
      <c r="I888" s="37">
        <f>I889</f>
        <v>1449.848</v>
      </c>
    </row>
    <row r="889" spans="1:9" ht="9.9499999999999993" customHeight="1" x14ac:dyDescent="0.2">
      <c r="A889" s="9" t="s">
        <v>14</v>
      </c>
      <c r="B889" s="30">
        <v>42</v>
      </c>
      <c r="C889" s="30">
        <v>876</v>
      </c>
      <c r="D889" s="38">
        <v>8111.384</v>
      </c>
      <c r="E889" s="3"/>
      <c r="F889" s="9" t="s">
        <v>14</v>
      </c>
      <c r="G889" s="30">
        <v>10</v>
      </c>
      <c r="H889" s="30">
        <v>167</v>
      </c>
      <c r="I889" s="38">
        <v>1449.848</v>
      </c>
    </row>
    <row r="890" spans="1:9" ht="9.9499999999999993" customHeight="1" x14ac:dyDescent="0.2">
      <c r="A890" s="5" t="s">
        <v>29</v>
      </c>
      <c r="B890" s="31">
        <f>B891+B896+B898+B901+B905+B908+B911+B913</f>
        <v>1048</v>
      </c>
      <c r="C890" s="31">
        <f>C891+C896+C898+C901+C905+C908+C911+C913</f>
        <v>14479</v>
      </c>
      <c r="D890" s="37">
        <f>D891+D896+D898+D901+D905+D908+D911+D913</f>
        <v>124299.11</v>
      </c>
      <c r="E890" s="3"/>
      <c r="F890" s="5" t="s">
        <v>29</v>
      </c>
      <c r="G890" s="31">
        <f>G891+G896+G898+G901+G905+G908+G911+G913</f>
        <v>153</v>
      </c>
      <c r="H890" s="31">
        <f>H891+H896+H898+H901+H905+H908+H911+H913</f>
        <v>1065</v>
      </c>
      <c r="I890" s="37">
        <f>I891+I896+I898+I901+I905+I908+I911+I913</f>
        <v>11357.737000000001</v>
      </c>
    </row>
    <row r="891" spans="1:9" ht="9.9499999999999993" customHeight="1" x14ac:dyDescent="0.2">
      <c r="A891" s="8" t="s">
        <v>7</v>
      </c>
      <c r="B891" s="31">
        <f>SUM(B892:B895)</f>
        <v>295</v>
      </c>
      <c r="C891" s="31">
        <f>SUM(C892:C895)</f>
        <v>4099</v>
      </c>
      <c r="D891" s="37">
        <f>SUM(D892:D895)</f>
        <v>26548.753000000001</v>
      </c>
      <c r="E891" s="3"/>
      <c r="F891" s="8" t="s">
        <v>7</v>
      </c>
      <c r="G891" s="31">
        <f>SUM(G892:G895)</f>
        <v>62</v>
      </c>
      <c r="H891" s="31">
        <f>SUM(H892:H895)</f>
        <v>631</v>
      </c>
      <c r="I891" s="37">
        <f>SUM(I892:I895)</f>
        <v>8537.7860000000001</v>
      </c>
    </row>
    <row r="892" spans="1:9" ht="9.9499999999999993" customHeight="1" x14ac:dyDescent="0.2">
      <c r="A892" s="9" t="s">
        <v>15</v>
      </c>
      <c r="B892" s="30">
        <v>37</v>
      </c>
      <c r="C892" s="30">
        <v>274</v>
      </c>
      <c r="D892" s="38">
        <v>2787.7310000000002</v>
      </c>
      <c r="E892" s="3"/>
      <c r="F892" s="9" t="s">
        <v>15</v>
      </c>
      <c r="G892" s="30">
        <v>13</v>
      </c>
      <c r="H892" s="30">
        <v>143</v>
      </c>
      <c r="I892" s="38">
        <v>1436.453</v>
      </c>
    </row>
    <row r="893" spans="1:9" ht="9.9499999999999993" customHeight="1" x14ac:dyDescent="0.2">
      <c r="A893" s="9" t="s">
        <v>16</v>
      </c>
      <c r="B893" s="30">
        <v>204</v>
      </c>
      <c r="C893" s="30">
        <v>3334</v>
      </c>
      <c r="D893" s="38">
        <v>19278.085999999999</v>
      </c>
      <c r="E893" s="3"/>
      <c r="F893" s="9" t="s">
        <v>16</v>
      </c>
      <c r="G893" s="30">
        <v>23</v>
      </c>
      <c r="H893" s="30">
        <v>203</v>
      </c>
      <c r="I893" s="38">
        <v>1288.9449999999999</v>
      </c>
    </row>
    <row r="894" spans="1:9" ht="9.9499999999999993" customHeight="1" x14ac:dyDescent="0.2">
      <c r="A894" s="9" t="s">
        <v>17</v>
      </c>
      <c r="B894" s="30">
        <v>48</v>
      </c>
      <c r="C894" s="30">
        <v>428</v>
      </c>
      <c r="D894" s="38">
        <v>2988.3310000000001</v>
      </c>
      <c r="E894" s="3"/>
      <c r="F894" s="9" t="s">
        <v>17</v>
      </c>
      <c r="G894" s="30">
        <v>23</v>
      </c>
      <c r="H894" s="30">
        <v>67</v>
      </c>
      <c r="I894" s="38">
        <v>758.71900000000005</v>
      </c>
    </row>
    <row r="895" spans="1:9" ht="9.9499999999999993" customHeight="1" x14ac:dyDescent="0.2">
      <c r="A895" s="9" t="s">
        <v>18</v>
      </c>
      <c r="B895" s="30">
        <v>6</v>
      </c>
      <c r="C895" s="30">
        <v>63</v>
      </c>
      <c r="D895" s="38">
        <v>1494.605</v>
      </c>
      <c r="E895" s="3"/>
      <c r="F895" s="9" t="s">
        <v>18</v>
      </c>
      <c r="G895" s="30">
        <v>3</v>
      </c>
      <c r="H895" s="30">
        <v>218</v>
      </c>
      <c r="I895" s="38">
        <v>5053.6689999999999</v>
      </c>
    </row>
    <row r="896" spans="1:9" ht="9.9499999999999993" customHeight="1" x14ac:dyDescent="0.2">
      <c r="A896" s="8" t="s">
        <v>3</v>
      </c>
      <c r="B896" s="31">
        <f>B897</f>
        <v>17</v>
      </c>
      <c r="C896" s="31">
        <f>C897</f>
        <v>304</v>
      </c>
      <c r="D896" s="37">
        <f>D897</f>
        <v>3130.364</v>
      </c>
      <c r="E896" s="3"/>
      <c r="F896" s="8" t="s">
        <v>3</v>
      </c>
      <c r="G896" s="31">
        <f>G897</f>
        <v>3</v>
      </c>
      <c r="H896" s="31">
        <f>H897</f>
        <v>11</v>
      </c>
      <c r="I896" s="37">
        <f>I897</f>
        <v>70.11</v>
      </c>
    </row>
    <row r="897" spans="1:9" ht="9.9499999999999993" customHeight="1" x14ac:dyDescent="0.2">
      <c r="A897" s="9" t="s">
        <v>19</v>
      </c>
      <c r="B897" s="30">
        <v>17</v>
      </c>
      <c r="C897" s="30">
        <v>304</v>
      </c>
      <c r="D897" s="38">
        <v>3130.364</v>
      </c>
      <c r="E897" s="3"/>
      <c r="F897" s="9" t="s">
        <v>19</v>
      </c>
      <c r="G897" s="30">
        <v>3</v>
      </c>
      <c r="H897" s="30">
        <v>11</v>
      </c>
      <c r="I897" s="38">
        <v>70.11</v>
      </c>
    </row>
    <row r="898" spans="1:9" ht="9.9499999999999993" customHeight="1" x14ac:dyDescent="0.2">
      <c r="A898" s="8" t="s">
        <v>9</v>
      </c>
      <c r="B898" s="31">
        <f>SUM(B899:B900)</f>
        <v>156</v>
      </c>
      <c r="C898" s="31">
        <f>SUM(C899:C900)</f>
        <v>878</v>
      </c>
      <c r="D898" s="37">
        <f>SUM(D899:D900)</f>
        <v>8219.2049999999999</v>
      </c>
      <c r="E898" s="3"/>
      <c r="F898" s="8" t="s">
        <v>9</v>
      </c>
      <c r="G898" s="31">
        <f>SUM(G899:G900)</f>
        <v>16</v>
      </c>
      <c r="H898" s="31">
        <f>SUM(H899:H900)</f>
        <v>104</v>
      </c>
      <c r="I898" s="37">
        <f>SUM(I899:I900)</f>
        <v>1173.8710000000001</v>
      </c>
    </row>
    <row r="899" spans="1:9" ht="9.9499999999999993" customHeight="1" x14ac:dyDescent="0.2">
      <c r="A899" s="9" t="s">
        <v>20</v>
      </c>
      <c r="B899" s="30">
        <v>68</v>
      </c>
      <c r="C899" s="30">
        <v>532</v>
      </c>
      <c r="D899" s="38">
        <v>5988.2569999999996</v>
      </c>
      <c r="E899" s="3"/>
      <c r="F899" s="9" t="s">
        <v>20</v>
      </c>
      <c r="G899" s="30">
        <v>12</v>
      </c>
      <c r="H899" s="30">
        <v>100</v>
      </c>
      <c r="I899" s="38">
        <v>1128.01</v>
      </c>
    </row>
    <row r="900" spans="1:9" ht="9.9499999999999993" customHeight="1" x14ac:dyDescent="0.2">
      <c r="A900" s="9" t="s">
        <v>21</v>
      </c>
      <c r="B900" s="30">
        <v>88</v>
      </c>
      <c r="C900" s="30">
        <v>346</v>
      </c>
      <c r="D900" s="38">
        <v>2230.9479999999999</v>
      </c>
      <c r="E900" s="3"/>
      <c r="F900" s="9" t="s">
        <v>21</v>
      </c>
      <c r="G900" s="30">
        <v>4</v>
      </c>
      <c r="H900" s="30">
        <v>4</v>
      </c>
      <c r="I900" s="38">
        <v>45.860999999999997</v>
      </c>
    </row>
    <row r="901" spans="1:9" ht="9.9499999999999993" customHeight="1" x14ac:dyDescent="0.2">
      <c r="A901" s="8" t="s">
        <v>10</v>
      </c>
      <c r="B901" s="31">
        <f>SUM(B902:B904)</f>
        <v>167</v>
      </c>
      <c r="C901" s="31">
        <f>SUM(C902:C904)</f>
        <v>1655</v>
      </c>
      <c r="D901" s="37">
        <f>SUM(D902:D904)</f>
        <v>20477.194</v>
      </c>
      <c r="E901" s="3"/>
      <c r="F901" s="8" t="s">
        <v>10</v>
      </c>
      <c r="G901" s="31">
        <f>SUM(G902:G904)</f>
        <v>14</v>
      </c>
      <c r="H901" s="31">
        <f>SUM(H902:H904)</f>
        <v>30</v>
      </c>
      <c r="I901" s="37">
        <f>SUM(I902:I904)</f>
        <v>303.89400000000001</v>
      </c>
    </row>
    <row r="902" spans="1:9" ht="9.9499999999999993" customHeight="1" x14ac:dyDescent="0.2">
      <c r="A902" s="9" t="s">
        <v>22</v>
      </c>
      <c r="B902" s="30">
        <v>110</v>
      </c>
      <c r="C902" s="30">
        <v>603</v>
      </c>
      <c r="D902" s="38">
        <v>6625.5349999999999</v>
      </c>
      <c r="E902" s="3"/>
      <c r="F902" s="9" t="s">
        <v>22</v>
      </c>
      <c r="G902" s="30">
        <v>9</v>
      </c>
      <c r="H902" s="30">
        <v>17</v>
      </c>
      <c r="I902" s="38">
        <v>241.429</v>
      </c>
    </row>
    <row r="903" spans="1:9" ht="9.9499999999999993" customHeight="1" x14ac:dyDescent="0.2">
      <c r="A903" s="9" t="s">
        <v>23</v>
      </c>
      <c r="B903" s="30">
        <v>2</v>
      </c>
      <c r="C903" s="30">
        <v>582</v>
      </c>
      <c r="D903" s="38">
        <v>9933</v>
      </c>
      <c r="E903" s="3"/>
      <c r="F903" s="9" t="s">
        <v>23</v>
      </c>
      <c r="G903" s="30">
        <v>0</v>
      </c>
      <c r="H903" s="30">
        <v>0</v>
      </c>
      <c r="I903" s="38">
        <v>0</v>
      </c>
    </row>
    <row r="904" spans="1:9" ht="9.9499999999999993" customHeight="1" x14ac:dyDescent="0.2">
      <c r="A904" s="9" t="s">
        <v>145</v>
      </c>
      <c r="B904" s="30">
        <v>55</v>
      </c>
      <c r="C904" s="30">
        <v>470</v>
      </c>
      <c r="D904" s="38">
        <v>3918.6590000000001</v>
      </c>
      <c r="E904" s="3"/>
      <c r="F904" s="9" t="s">
        <v>145</v>
      </c>
      <c r="G904" s="30">
        <v>5</v>
      </c>
      <c r="H904" s="30">
        <v>13</v>
      </c>
      <c r="I904" s="38">
        <v>62.465000000000003</v>
      </c>
    </row>
    <row r="905" spans="1:9" ht="9.9499999999999993" customHeight="1" x14ac:dyDescent="0.2">
      <c r="A905" s="8" t="s">
        <v>146</v>
      </c>
      <c r="B905" s="31">
        <f>SUM(B906:B907)</f>
        <v>119</v>
      </c>
      <c r="C905" s="31">
        <f>SUM(C906:C907)</f>
        <v>4050</v>
      </c>
      <c r="D905" s="37">
        <f>SUM(D906:D907)</f>
        <v>53402.235000000001</v>
      </c>
      <c r="E905" s="3"/>
      <c r="F905" s="8" t="s">
        <v>146</v>
      </c>
      <c r="G905" s="31">
        <f>SUM(G906:G907)</f>
        <v>6</v>
      </c>
      <c r="H905" s="31">
        <f>SUM(H906:H907)</f>
        <v>10</v>
      </c>
      <c r="I905" s="37">
        <f>SUM(I906:I907)</f>
        <v>68.592999999999989</v>
      </c>
    </row>
    <row r="906" spans="1:9" ht="9.9499999999999993" customHeight="1" x14ac:dyDescent="0.2">
      <c r="A906" s="9" t="s">
        <v>24</v>
      </c>
      <c r="B906" s="30">
        <v>11</v>
      </c>
      <c r="C906" s="30">
        <v>255</v>
      </c>
      <c r="D906" s="38">
        <v>1577.1510000000001</v>
      </c>
      <c r="E906" s="3"/>
      <c r="F906" s="9" t="s">
        <v>24</v>
      </c>
      <c r="G906" s="30">
        <v>1</v>
      </c>
      <c r="H906" s="30">
        <v>1</v>
      </c>
      <c r="I906" s="38">
        <v>2.46</v>
      </c>
    </row>
    <row r="907" spans="1:9" ht="9.9499999999999993" customHeight="1" x14ac:dyDescent="0.2">
      <c r="A907" s="9" t="s">
        <v>25</v>
      </c>
      <c r="B907" s="30">
        <v>108</v>
      </c>
      <c r="C907" s="30">
        <v>3795</v>
      </c>
      <c r="D907" s="38">
        <v>51825.084000000003</v>
      </c>
      <c r="E907" s="3"/>
      <c r="F907" s="9" t="s">
        <v>25</v>
      </c>
      <c r="G907" s="30">
        <v>5</v>
      </c>
      <c r="H907" s="30">
        <v>9</v>
      </c>
      <c r="I907" s="38">
        <v>66.132999999999996</v>
      </c>
    </row>
    <row r="908" spans="1:9" ht="9.9499999999999993" customHeight="1" x14ac:dyDescent="0.2">
      <c r="A908" s="8" t="s">
        <v>11</v>
      </c>
      <c r="B908" s="31">
        <f>SUM(B909:B910)</f>
        <v>167</v>
      </c>
      <c r="C908" s="31">
        <f>SUM(C909:C910)</f>
        <v>2942</v>
      </c>
      <c r="D908" s="37">
        <f>SUM(D909:D910)</f>
        <v>9593.2759999999998</v>
      </c>
      <c r="E908" s="3"/>
      <c r="F908" s="8" t="s">
        <v>11</v>
      </c>
      <c r="G908" s="31">
        <f>SUM(G909:G910)</f>
        <v>17</v>
      </c>
      <c r="H908" s="31">
        <f>SUM(H909:H910)</f>
        <v>166</v>
      </c>
      <c r="I908" s="37">
        <f>SUM(I909:I910)</f>
        <v>466.85</v>
      </c>
    </row>
    <row r="909" spans="1:9" ht="9.9499999999999993" customHeight="1" x14ac:dyDescent="0.2">
      <c r="A909" s="9" t="s">
        <v>26</v>
      </c>
      <c r="B909" s="30">
        <v>23</v>
      </c>
      <c r="C909" s="30">
        <v>211</v>
      </c>
      <c r="D909" s="38">
        <v>837.7</v>
      </c>
      <c r="E909" s="3"/>
      <c r="F909" s="9" t="s">
        <v>26</v>
      </c>
      <c r="G909" s="30">
        <v>1</v>
      </c>
      <c r="H909" s="30">
        <v>35</v>
      </c>
      <c r="I909" s="38">
        <v>68.56</v>
      </c>
    </row>
    <row r="910" spans="1:9" ht="9.9499999999999993" customHeight="1" x14ac:dyDescent="0.2">
      <c r="A910" s="9" t="s">
        <v>147</v>
      </c>
      <c r="B910" s="30">
        <v>144</v>
      </c>
      <c r="C910" s="30">
        <v>2731</v>
      </c>
      <c r="D910" s="38">
        <v>8755.5759999999991</v>
      </c>
      <c r="E910" s="3"/>
      <c r="F910" s="9" t="s">
        <v>147</v>
      </c>
      <c r="G910" s="30">
        <v>16</v>
      </c>
      <c r="H910" s="30">
        <v>131</v>
      </c>
      <c r="I910" s="38">
        <v>398.29</v>
      </c>
    </row>
    <row r="911" spans="1:9" ht="9.9499999999999993" customHeight="1" x14ac:dyDescent="0.2">
      <c r="A911" s="8" t="s">
        <v>4</v>
      </c>
      <c r="B911" s="31">
        <f>B912</f>
        <v>122</v>
      </c>
      <c r="C911" s="31">
        <f>C912</f>
        <v>538</v>
      </c>
      <c r="D911" s="37">
        <f>D912</f>
        <v>2844.7860000000001</v>
      </c>
      <c r="E911" s="3"/>
      <c r="F911" s="8" t="s">
        <v>4</v>
      </c>
      <c r="G911" s="31">
        <f>G912</f>
        <v>33</v>
      </c>
      <c r="H911" s="31">
        <f>H912</f>
        <v>111</v>
      </c>
      <c r="I911" s="37">
        <f>I912</f>
        <v>729.99300000000005</v>
      </c>
    </row>
    <row r="912" spans="1:9" ht="9.9499999999999993" customHeight="1" x14ac:dyDescent="0.2">
      <c r="A912" s="9" t="s">
        <v>27</v>
      </c>
      <c r="B912" s="30">
        <v>122</v>
      </c>
      <c r="C912" s="30">
        <v>538</v>
      </c>
      <c r="D912" s="38">
        <v>2844.7860000000001</v>
      </c>
      <c r="E912" s="3"/>
      <c r="F912" s="9" t="s">
        <v>27</v>
      </c>
      <c r="G912" s="30">
        <v>33</v>
      </c>
      <c r="H912" s="30">
        <v>111</v>
      </c>
      <c r="I912" s="38">
        <v>729.99300000000005</v>
      </c>
    </row>
    <row r="913" spans="1:9" ht="9.9499999999999993" customHeight="1" x14ac:dyDescent="0.2">
      <c r="A913" s="8" t="s">
        <v>5</v>
      </c>
      <c r="B913" s="31">
        <f>B914</f>
        <v>5</v>
      </c>
      <c r="C913" s="31">
        <f>C914</f>
        <v>13</v>
      </c>
      <c r="D913" s="37">
        <f>D914</f>
        <v>83.296999999999997</v>
      </c>
      <c r="E913" s="3"/>
      <c r="F913" s="8" t="s">
        <v>5</v>
      </c>
      <c r="G913" s="31">
        <f>G914</f>
        <v>2</v>
      </c>
      <c r="H913" s="31">
        <f>H914</f>
        <v>2</v>
      </c>
      <c r="I913" s="37">
        <f>I914</f>
        <v>6.64</v>
      </c>
    </row>
    <row r="914" spans="1:9" ht="9.9499999999999993" customHeight="1" x14ac:dyDescent="0.2">
      <c r="A914" s="9" t="s">
        <v>28</v>
      </c>
      <c r="B914" s="30">
        <v>5</v>
      </c>
      <c r="C914" s="30">
        <v>13</v>
      </c>
      <c r="D914" s="38">
        <v>83.296999999999997</v>
      </c>
      <c r="E914" s="3"/>
      <c r="F914" s="9" t="s">
        <v>28</v>
      </c>
      <c r="G914" s="30">
        <v>2</v>
      </c>
      <c r="H914" s="30">
        <v>2</v>
      </c>
      <c r="I914" s="38">
        <v>6.64</v>
      </c>
    </row>
    <row r="915" spans="1:9" ht="9.9499999999999993" customHeight="1" x14ac:dyDescent="0.2">
      <c r="A915" s="9"/>
      <c r="B915" s="30"/>
      <c r="C915" s="30"/>
      <c r="D915" s="7"/>
      <c r="E915" s="3"/>
      <c r="F915" s="9"/>
      <c r="G915" s="30"/>
      <c r="H915" s="30"/>
      <c r="I915" s="7"/>
    </row>
    <row r="916" spans="1:9" ht="9.9499999999999993" customHeight="1" x14ac:dyDescent="0.2">
      <c r="A916" s="13" t="s">
        <v>139</v>
      </c>
      <c r="B916" s="32">
        <f>SUM(B917:B918)</f>
        <v>55</v>
      </c>
      <c r="C916" s="32">
        <f>SUM(C917:C918)</f>
        <v>7932</v>
      </c>
      <c r="D916" s="35">
        <f>SUM(D917:D918)</f>
        <v>100053.817</v>
      </c>
      <c r="E916" s="3"/>
      <c r="F916" s="13" t="s">
        <v>139</v>
      </c>
      <c r="G916" s="32">
        <f>SUM(G917:G918)</f>
        <v>21</v>
      </c>
      <c r="H916" s="32">
        <f>SUM(H917:H918)</f>
        <v>509</v>
      </c>
      <c r="I916" s="35">
        <f>SUM(I917:I918)</f>
        <v>3633.71</v>
      </c>
    </row>
    <row r="917" spans="1:9" ht="9.9499999999999993" customHeight="1" x14ac:dyDescent="0.2">
      <c r="A917" s="14" t="s">
        <v>140</v>
      </c>
      <c r="B917" s="30">
        <v>3</v>
      </c>
      <c r="C917" s="30">
        <v>5493</v>
      </c>
      <c r="D917" s="38">
        <v>79080.733999999997</v>
      </c>
      <c r="E917" s="3"/>
      <c r="F917" s="14" t="s">
        <v>140</v>
      </c>
      <c r="G917" s="30">
        <v>0</v>
      </c>
      <c r="H917" s="30">
        <v>0</v>
      </c>
      <c r="I917" s="38">
        <v>0</v>
      </c>
    </row>
    <row r="918" spans="1:9" ht="9.9499999999999993" customHeight="1" x14ac:dyDescent="0.2">
      <c r="A918" s="14" t="s">
        <v>141</v>
      </c>
      <c r="B918" s="30">
        <v>52</v>
      </c>
      <c r="C918" s="30">
        <v>2439</v>
      </c>
      <c r="D918" s="38">
        <v>20973.082999999999</v>
      </c>
      <c r="E918" s="3"/>
      <c r="F918" s="14" t="s">
        <v>141</v>
      </c>
      <c r="G918" s="30">
        <v>21</v>
      </c>
      <c r="H918" s="30">
        <v>509</v>
      </c>
      <c r="I918" s="38">
        <v>3633.71</v>
      </c>
    </row>
    <row r="919" spans="1:9" ht="9.9499999999999993" customHeight="1" x14ac:dyDescent="0.2">
      <c r="A919" s="9"/>
      <c r="B919" s="33"/>
      <c r="C919" s="33"/>
      <c r="D919" s="16"/>
      <c r="E919" s="3"/>
      <c r="F919" s="9"/>
      <c r="G919" s="33"/>
      <c r="H919" s="33"/>
      <c r="I919" s="16"/>
    </row>
    <row r="920" spans="1:9" ht="9.9499999999999993" customHeight="1" x14ac:dyDescent="0.2">
      <c r="A920" s="13" t="s">
        <v>142</v>
      </c>
      <c r="B920" s="34">
        <v>19</v>
      </c>
      <c r="C920" s="34">
        <v>144</v>
      </c>
      <c r="D920" s="39">
        <v>2218.4859999999999</v>
      </c>
      <c r="E920" s="3"/>
      <c r="F920" s="13" t="s">
        <v>142</v>
      </c>
      <c r="G920" s="34">
        <v>10</v>
      </c>
      <c r="H920" s="34">
        <v>35</v>
      </c>
      <c r="I920" s="39">
        <v>379.762</v>
      </c>
    </row>
    <row r="921" spans="1:9" s="10" customFormat="1" ht="11.85" customHeight="1" x14ac:dyDescent="0.2">
      <c r="A921" s="1" t="s">
        <v>71</v>
      </c>
      <c r="B921" s="17"/>
      <c r="C921" s="17"/>
      <c r="D921" s="17"/>
      <c r="F921" s="1" t="s">
        <v>72</v>
      </c>
      <c r="G921" s="17"/>
      <c r="H921" s="17"/>
      <c r="I921" s="17"/>
    </row>
    <row r="922" spans="1:9" ht="9.9499999999999993" customHeight="1" x14ac:dyDescent="0.2">
      <c r="A922" s="3"/>
      <c r="B922" s="4" t="s">
        <v>135</v>
      </c>
      <c r="C922" s="4" t="s">
        <v>135</v>
      </c>
      <c r="D922" s="4" t="s">
        <v>137</v>
      </c>
      <c r="E922" s="3"/>
      <c r="F922" s="3"/>
      <c r="G922" s="4" t="s">
        <v>135</v>
      </c>
      <c r="H922" s="4" t="s">
        <v>135</v>
      </c>
      <c r="I922" s="4" t="s">
        <v>137</v>
      </c>
    </row>
    <row r="923" spans="1:9" ht="9.9499999999999993" customHeight="1" x14ac:dyDescent="0.2">
      <c r="A923" s="5"/>
      <c r="B923" s="4" t="s">
        <v>136</v>
      </c>
      <c r="C923" s="4" t="s">
        <v>32</v>
      </c>
      <c r="D923" s="4" t="s">
        <v>143</v>
      </c>
      <c r="E923" s="3"/>
      <c r="F923" s="5"/>
      <c r="G923" s="4" t="s">
        <v>136</v>
      </c>
      <c r="H923" s="4" t="s">
        <v>32</v>
      </c>
      <c r="I923" s="4" t="s">
        <v>143</v>
      </c>
    </row>
    <row r="924" spans="1:9" ht="9.9499999999999993" customHeight="1" x14ac:dyDescent="0.2">
      <c r="A924" s="11" t="s">
        <v>0</v>
      </c>
      <c r="B924" s="15">
        <f>B926+B962+B966</f>
        <v>957</v>
      </c>
      <c r="C924" s="15">
        <f>C926+C962+C966</f>
        <v>19459</v>
      </c>
      <c r="D924" s="35">
        <f>D926+D962+D966</f>
        <v>204276.61300000004</v>
      </c>
      <c r="E924" s="3"/>
      <c r="F924" s="11" t="s">
        <v>0</v>
      </c>
      <c r="G924" s="15">
        <f>G926+G962+G966</f>
        <v>434</v>
      </c>
      <c r="H924" s="15">
        <f>H926+H962+H966</f>
        <v>5135</v>
      </c>
      <c r="I924" s="35">
        <f>I926+I962+I966</f>
        <v>41439.841999999997</v>
      </c>
    </row>
    <row r="925" spans="1:9" ht="9.9499999999999993" customHeight="1" x14ac:dyDescent="0.2">
      <c r="A925" s="5"/>
      <c r="B925" s="4"/>
      <c r="C925" s="4"/>
      <c r="D925" s="4"/>
      <c r="E925" s="3"/>
      <c r="F925" s="5"/>
      <c r="G925" s="4"/>
      <c r="H925" s="4"/>
      <c r="I925" s="4"/>
    </row>
    <row r="926" spans="1:9" ht="9.9499999999999993" customHeight="1" x14ac:dyDescent="0.2">
      <c r="A926" s="11" t="s">
        <v>138</v>
      </c>
      <c r="B926" s="12">
        <f>B928+B936</f>
        <v>882</v>
      </c>
      <c r="C926" s="12">
        <f>C928+C936</f>
        <v>17276</v>
      </c>
      <c r="D926" s="36">
        <f>D928+D936</f>
        <v>183491.94400000002</v>
      </c>
      <c r="E926" s="3"/>
      <c r="F926" s="11" t="s">
        <v>138</v>
      </c>
      <c r="G926" s="12">
        <f>G928+G936</f>
        <v>404</v>
      </c>
      <c r="H926" s="12">
        <f>H928+H936</f>
        <v>4074</v>
      </c>
      <c r="I926" s="36">
        <f>I928+I936</f>
        <v>30476.720000000001</v>
      </c>
    </row>
    <row r="927" spans="1:9" ht="3.95" customHeight="1" x14ac:dyDescent="0.2">
      <c r="A927" s="3"/>
      <c r="B927" s="7"/>
      <c r="C927" s="7"/>
      <c r="D927" s="7"/>
      <c r="E927" s="3"/>
      <c r="F927" s="3"/>
      <c r="G927" s="7"/>
      <c r="H927" s="7"/>
      <c r="I927" s="7"/>
    </row>
    <row r="928" spans="1:9" ht="9.9499999999999993" customHeight="1" x14ac:dyDescent="0.2">
      <c r="A928" s="5" t="s">
        <v>8</v>
      </c>
      <c r="B928" s="6">
        <f>B929+B932+B934</f>
        <v>126</v>
      </c>
      <c r="C928" s="6">
        <f>C929+C932+C934</f>
        <v>4424</v>
      </c>
      <c r="D928" s="37">
        <f>D929+D932+D934</f>
        <v>64656.786999999997</v>
      </c>
      <c r="E928" s="3"/>
      <c r="F928" s="5" t="s">
        <v>8</v>
      </c>
      <c r="G928" s="6">
        <f>G929+G932+G934</f>
        <v>100</v>
      </c>
      <c r="H928" s="6">
        <f>H929+H932+H934</f>
        <v>542</v>
      </c>
      <c r="I928" s="37">
        <f>I929+I932+I934</f>
        <v>5056.8220000000001</v>
      </c>
    </row>
    <row r="929" spans="1:9" ht="9.9499999999999993" customHeight="1" x14ac:dyDescent="0.2">
      <c r="A929" s="8" t="s">
        <v>6</v>
      </c>
      <c r="B929" s="6">
        <f>SUM(B930:B931)</f>
        <v>19</v>
      </c>
      <c r="C929" s="6">
        <f>SUM(C930:C931)</f>
        <v>79</v>
      </c>
      <c r="D929" s="37">
        <f>SUM(D930:D931)</f>
        <v>765.34199999999998</v>
      </c>
      <c r="E929" s="3"/>
      <c r="F929" s="8" t="s">
        <v>6</v>
      </c>
      <c r="G929" s="6">
        <f>SUM(G930:G931)</f>
        <v>12</v>
      </c>
      <c r="H929" s="6">
        <f>SUM(H930:H931)</f>
        <v>70</v>
      </c>
      <c r="I929" s="37">
        <f>SUM(I930:I931)</f>
        <v>625.33600000000001</v>
      </c>
    </row>
    <row r="930" spans="1:9" ht="9.9499999999999993" customHeight="1" x14ac:dyDescent="0.2">
      <c r="A930" s="9" t="s">
        <v>12</v>
      </c>
      <c r="B930" s="30">
        <v>5</v>
      </c>
      <c r="C930" s="30">
        <v>22</v>
      </c>
      <c r="D930" s="38">
        <v>183.126</v>
      </c>
      <c r="E930" s="3"/>
      <c r="F930" s="9" t="s">
        <v>12</v>
      </c>
      <c r="G930" s="30">
        <v>12</v>
      </c>
      <c r="H930" s="30">
        <v>70</v>
      </c>
      <c r="I930" s="38">
        <v>625.33600000000001</v>
      </c>
    </row>
    <row r="931" spans="1:9" ht="9.9499999999999993" customHeight="1" x14ac:dyDescent="0.2">
      <c r="A931" s="9" t="s">
        <v>144</v>
      </c>
      <c r="B931" s="30">
        <v>14</v>
      </c>
      <c r="C931" s="30">
        <v>57</v>
      </c>
      <c r="D931" s="38">
        <v>582.21600000000001</v>
      </c>
      <c r="E931" s="3"/>
      <c r="F931" s="9" t="s">
        <v>144</v>
      </c>
      <c r="G931" s="30">
        <v>0</v>
      </c>
      <c r="H931" s="30">
        <v>0</v>
      </c>
      <c r="I931" s="38">
        <v>0</v>
      </c>
    </row>
    <row r="932" spans="1:9" ht="9.9499999999999993" customHeight="1" x14ac:dyDescent="0.2">
      <c r="A932" s="8" t="s">
        <v>1</v>
      </c>
      <c r="B932" s="31">
        <f>B933</f>
        <v>68</v>
      </c>
      <c r="C932" s="31">
        <f>C933</f>
        <v>323</v>
      </c>
      <c r="D932" s="37">
        <f>D933</f>
        <v>4242.5469999999996</v>
      </c>
      <c r="E932" s="3"/>
      <c r="F932" s="8" t="s">
        <v>1</v>
      </c>
      <c r="G932" s="31">
        <f>G933</f>
        <v>69</v>
      </c>
      <c r="H932" s="31">
        <f>H933</f>
        <v>259</v>
      </c>
      <c r="I932" s="37">
        <f>I933</f>
        <v>3115.74</v>
      </c>
    </row>
    <row r="933" spans="1:9" ht="9.9499999999999993" customHeight="1" x14ac:dyDescent="0.2">
      <c r="A933" s="9" t="s">
        <v>13</v>
      </c>
      <c r="B933" s="30">
        <v>68</v>
      </c>
      <c r="C933" s="30">
        <v>323</v>
      </c>
      <c r="D933" s="38">
        <v>4242.5469999999996</v>
      </c>
      <c r="E933" s="3"/>
      <c r="F933" s="9" t="s">
        <v>13</v>
      </c>
      <c r="G933" s="30">
        <v>69</v>
      </c>
      <c r="H933" s="30">
        <v>259</v>
      </c>
      <c r="I933" s="38">
        <v>3115.74</v>
      </c>
    </row>
    <row r="934" spans="1:9" ht="9.9499999999999993" customHeight="1" x14ac:dyDescent="0.2">
      <c r="A934" s="8" t="s">
        <v>2</v>
      </c>
      <c r="B934" s="31">
        <f>B935</f>
        <v>39</v>
      </c>
      <c r="C934" s="31">
        <f>C935</f>
        <v>4022</v>
      </c>
      <c r="D934" s="37">
        <f>D935</f>
        <v>59648.898000000001</v>
      </c>
      <c r="E934" s="3"/>
      <c r="F934" s="8" t="s">
        <v>2</v>
      </c>
      <c r="G934" s="31">
        <f>G935</f>
        <v>19</v>
      </c>
      <c r="H934" s="31">
        <f>H935</f>
        <v>213</v>
      </c>
      <c r="I934" s="37">
        <f>I935</f>
        <v>1315.7460000000001</v>
      </c>
    </row>
    <row r="935" spans="1:9" ht="9.9499999999999993" customHeight="1" x14ac:dyDescent="0.2">
      <c r="A935" s="9" t="s">
        <v>14</v>
      </c>
      <c r="B935" s="30">
        <v>39</v>
      </c>
      <c r="C935" s="30">
        <v>4022</v>
      </c>
      <c r="D935" s="38">
        <v>59648.898000000001</v>
      </c>
      <c r="E935" s="3"/>
      <c r="F935" s="9" t="s">
        <v>14</v>
      </c>
      <c r="G935" s="30">
        <v>19</v>
      </c>
      <c r="H935" s="30">
        <v>213</v>
      </c>
      <c r="I935" s="38">
        <v>1315.7460000000001</v>
      </c>
    </row>
    <row r="936" spans="1:9" ht="9.9499999999999993" customHeight="1" x14ac:dyDescent="0.2">
      <c r="A936" s="5" t="s">
        <v>29</v>
      </c>
      <c r="B936" s="31">
        <f>B937+B942+B944+B947+B951+B954+B957+B959</f>
        <v>756</v>
      </c>
      <c r="C936" s="31">
        <f>C937+C942+C944+C947+C951+C954+C957+C959</f>
        <v>12852</v>
      </c>
      <c r="D936" s="37">
        <f>D937+D942+D944+D947+D951+D954+D957+D959</f>
        <v>118835.15700000001</v>
      </c>
      <c r="E936" s="3"/>
      <c r="F936" s="5" t="s">
        <v>29</v>
      </c>
      <c r="G936" s="31">
        <f>G937+G942+G944+G947+G951+G954+G957+G959</f>
        <v>304</v>
      </c>
      <c r="H936" s="31">
        <f>H937+H942+H944+H947+H951+H954+H957+H959</f>
        <v>3532</v>
      </c>
      <c r="I936" s="37">
        <f>I937+I942+I944+I947+I951+I954+I957+I959</f>
        <v>25419.898000000001</v>
      </c>
    </row>
    <row r="937" spans="1:9" ht="9.9499999999999993" customHeight="1" x14ac:dyDescent="0.2">
      <c r="A937" s="8" t="s">
        <v>7</v>
      </c>
      <c r="B937" s="31">
        <f>SUM(B938:B941)</f>
        <v>249</v>
      </c>
      <c r="C937" s="31">
        <f>SUM(C938:C941)</f>
        <v>4991</v>
      </c>
      <c r="D937" s="37">
        <f>SUM(D938:D941)</f>
        <v>41711.618000000002</v>
      </c>
      <c r="E937" s="3"/>
      <c r="F937" s="8" t="s">
        <v>7</v>
      </c>
      <c r="G937" s="31">
        <f>SUM(G938:G941)</f>
        <v>107</v>
      </c>
      <c r="H937" s="31">
        <f>SUM(H938:H941)</f>
        <v>1091</v>
      </c>
      <c r="I937" s="37">
        <f>SUM(I938:I941)</f>
        <v>7721.1469999999999</v>
      </c>
    </row>
    <row r="938" spans="1:9" ht="9.9499999999999993" customHeight="1" x14ac:dyDescent="0.2">
      <c r="A938" s="9" t="s">
        <v>15</v>
      </c>
      <c r="B938" s="30">
        <v>61</v>
      </c>
      <c r="C938" s="30">
        <v>761</v>
      </c>
      <c r="D938" s="38">
        <v>9363.3430000000008</v>
      </c>
      <c r="E938" s="3"/>
      <c r="F938" s="9" t="s">
        <v>15</v>
      </c>
      <c r="G938" s="30">
        <v>21</v>
      </c>
      <c r="H938" s="30">
        <v>156</v>
      </c>
      <c r="I938" s="38">
        <v>1372.559</v>
      </c>
    </row>
    <row r="939" spans="1:9" ht="9.9499999999999993" customHeight="1" x14ac:dyDescent="0.2">
      <c r="A939" s="9" t="s">
        <v>16</v>
      </c>
      <c r="B939" s="30">
        <v>151</v>
      </c>
      <c r="C939" s="30">
        <v>2272</v>
      </c>
      <c r="D939" s="38">
        <v>13966.123</v>
      </c>
      <c r="E939" s="3"/>
      <c r="F939" s="9" t="s">
        <v>16</v>
      </c>
      <c r="G939" s="30">
        <v>57</v>
      </c>
      <c r="H939" s="30">
        <v>802</v>
      </c>
      <c r="I939" s="38">
        <v>4848.5919999999996</v>
      </c>
    </row>
    <row r="940" spans="1:9" ht="9.9499999999999993" customHeight="1" x14ac:dyDescent="0.2">
      <c r="A940" s="9" t="s">
        <v>17</v>
      </c>
      <c r="B940" s="30">
        <v>33</v>
      </c>
      <c r="C940" s="30">
        <v>1859</v>
      </c>
      <c r="D940" s="38">
        <v>15912.37</v>
      </c>
      <c r="E940" s="3"/>
      <c r="F940" s="9" t="s">
        <v>17</v>
      </c>
      <c r="G940" s="30">
        <v>25</v>
      </c>
      <c r="H940" s="30">
        <v>100</v>
      </c>
      <c r="I940" s="38">
        <v>893.71400000000006</v>
      </c>
    </row>
    <row r="941" spans="1:9" ht="9.9499999999999993" customHeight="1" x14ac:dyDescent="0.2">
      <c r="A941" s="9" t="s">
        <v>18</v>
      </c>
      <c r="B941" s="30">
        <v>4</v>
      </c>
      <c r="C941" s="30">
        <v>99</v>
      </c>
      <c r="D941" s="38">
        <v>2469.7820000000002</v>
      </c>
      <c r="E941" s="3"/>
      <c r="F941" s="9" t="s">
        <v>18</v>
      </c>
      <c r="G941" s="30">
        <v>4</v>
      </c>
      <c r="H941" s="30">
        <v>33</v>
      </c>
      <c r="I941" s="38">
        <v>606.28200000000004</v>
      </c>
    </row>
    <row r="942" spans="1:9" ht="9.9499999999999993" customHeight="1" x14ac:dyDescent="0.2">
      <c r="A942" s="8" t="s">
        <v>3</v>
      </c>
      <c r="B942" s="31">
        <f>B943</f>
        <v>8</v>
      </c>
      <c r="C942" s="31">
        <f>C943</f>
        <v>117</v>
      </c>
      <c r="D942" s="37">
        <f>D943</f>
        <v>1035.6220000000001</v>
      </c>
      <c r="E942" s="3"/>
      <c r="F942" s="8" t="s">
        <v>3</v>
      </c>
      <c r="G942" s="31">
        <f>G943</f>
        <v>2</v>
      </c>
      <c r="H942" s="31">
        <f>H943</f>
        <v>20</v>
      </c>
      <c r="I942" s="37">
        <f>I943</f>
        <v>279.40300000000002</v>
      </c>
    </row>
    <row r="943" spans="1:9" ht="9.9499999999999993" customHeight="1" x14ac:dyDescent="0.2">
      <c r="A943" s="9" t="s">
        <v>19</v>
      </c>
      <c r="B943" s="30">
        <v>8</v>
      </c>
      <c r="C943" s="30">
        <v>117</v>
      </c>
      <c r="D943" s="38">
        <v>1035.6220000000001</v>
      </c>
      <c r="E943" s="3"/>
      <c r="F943" s="9" t="s">
        <v>19</v>
      </c>
      <c r="G943" s="30">
        <v>2</v>
      </c>
      <c r="H943" s="30">
        <v>20</v>
      </c>
      <c r="I943" s="38">
        <v>279.40300000000002</v>
      </c>
    </row>
    <row r="944" spans="1:9" ht="9.9499999999999993" customHeight="1" x14ac:dyDescent="0.2">
      <c r="A944" s="8" t="s">
        <v>9</v>
      </c>
      <c r="B944" s="31">
        <f>SUM(B945:B946)</f>
        <v>77</v>
      </c>
      <c r="C944" s="31">
        <f>SUM(C945:C946)</f>
        <v>768</v>
      </c>
      <c r="D944" s="37">
        <f>SUM(D945:D946)</f>
        <v>9501.4830000000002</v>
      </c>
      <c r="E944" s="3"/>
      <c r="F944" s="8" t="s">
        <v>9</v>
      </c>
      <c r="G944" s="31">
        <f>SUM(G945:G946)</f>
        <v>28</v>
      </c>
      <c r="H944" s="31">
        <f>SUM(H945:H946)</f>
        <v>177</v>
      </c>
      <c r="I944" s="37">
        <f>SUM(I945:I946)</f>
        <v>1878.5229999999999</v>
      </c>
    </row>
    <row r="945" spans="1:9" ht="9.9499999999999993" customHeight="1" x14ac:dyDescent="0.2">
      <c r="A945" s="9" t="s">
        <v>20</v>
      </c>
      <c r="B945" s="30">
        <v>59</v>
      </c>
      <c r="C945" s="30">
        <v>675</v>
      </c>
      <c r="D945" s="38">
        <v>8559.768</v>
      </c>
      <c r="E945" s="3"/>
      <c r="F945" s="9" t="s">
        <v>20</v>
      </c>
      <c r="G945" s="30">
        <v>20</v>
      </c>
      <c r="H945" s="30">
        <v>145</v>
      </c>
      <c r="I945" s="38">
        <v>1657.1579999999999</v>
      </c>
    </row>
    <row r="946" spans="1:9" ht="9.9499999999999993" customHeight="1" x14ac:dyDescent="0.2">
      <c r="A946" s="9" t="s">
        <v>21</v>
      </c>
      <c r="B946" s="30">
        <v>18</v>
      </c>
      <c r="C946" s="30">
        <v>93</v>
      </c>
      <c r="D946" s="38">
        <v>941.71500000000003</v>
      </c>
      <c r="E946" s="3"/>
      <c r="F946" s="9" t="s">
        <v>21</v>
      </c>
      <c r="G946" s="30">
        <v>8</v>
      </c>
      <c r="H946" s="30">
        <v>32</v>
      </c>
      <c r="I946" s="38">
        <v>221.36500000000001</v>
      </c>
    </row>
    <row r="947" spans="1:9" ht="9.9499999999999993" customHeight="1" x14ac:dyDescent="0.2">
      <c r="A947" s="8" t="s">
        <v>10</v>
      </c>
      <c r="B947" s="31">
        <f>SUM(B948:B950)</f>
        <v>113</v>
      </c>
      <c r="C947" s="31">
        <f>SUM(C948:C950)</f>
        <v>1036</v>
      </c>
      <c r="D947" s="37">
        <f>SUM(D948:D950)</f>
        <v>10188.18</v>
      </c>
      <c r="E947" s="3"/>
      <c r="F947" s="8" t="s">
        <v>10</v>
      </c>
      <c r="G947" s="31">
        <f>SUM(G948:G950)</f>
        <v>39</v>
      </c>
      <c r="H947" s="31">
        <f>SUM(H948:H950)</f>
        <v>334</v>
      </c>
      <c r="I947" s="37">
        <f>SUM(I948:I950)</f>
        <v>3890.3690000000001</v>
      </c>
    </row>
    <row r="948" spans="1:9" ht="9.9499999999999993" customHeight="1" x14ac:dyDescent="0.2">
      <c r="A948" s="9" t="s">
        <v>22</v>
      </c>
      <c r="B948" s="30">
        <v>65</v>
      </c>
      <c r="C948" s="30">
        <v>459</v>
      </c>
      <c r="D948" s="38">
        <v>6263.0439999999999</v>
      </c>
      <c r="E948" s="3"/>
      <c r="F948" s="9" t="s">
        <v>22</v>
      </c>
      <c r="G948" s="30">
        <v>23</v>
      </c>
      <c r="H948" s="30">
        <v>278</v>
      </c>
      <c r="I948" s="38">
        <v>3608.5309999999999</v>
      </c>
    </row>
    <row r="949" spans="1:9" ht="9.9499999999999993" customHeight="1" x14ac:dyDescent="0.2">
      <c r="A949" s="9" t="s">
        <v>23</v>
      </c>
      <c r="B949" s="30">
        <v>4</v>
      </c>
      <c r="C949" s="30">
        <v>19</v>
      </c>
      <c r="D949" s="38">
        <v>113.059</v>
      </c>
      <c r="E949" s="3"/>
      <c r="F949" s="9" t="s">
        <v>23</v>
      </c>
      <c r="G949" s="30">
        <v>0</v>
      </c>
      <c r="H949" s="30">
        <v>0</v>
      </c>
      <c r="I949" s="38">
        <v>0</v>
      </c>
    </row>
    <row r="950" spans="1:9" ht="9.9499999999999993" customHeight="1" x14ac:dyDescent="0.2">
      <c r="A950" s="9" t="s">
        <v>145</v>
      </c>
      <c r="B950" s="30">
        <v>44</v>
      </c>
      <c r="C950" s="30">
        <v>558</v>
      </c>
      <c r="D950" s="38">
        <v>3812.0770000000002</v>
      </c>
      <c r="E950" s="3"/>
      <c r="F950" s="9" t="s">
        <v>145</v>
      </c>
      <c r="G950" s="30">
        <v>16</v>
      </c>
      <c r="H950" s="30">
        <v>56</v>
      </c>
      <c r="I950" s="38">
        <v>281.83800000000002</v>
      </c>
    </row>
    <row r="951" spans="1:9" ht="9.9499999999999993" customHeight="1" x14ac:dyDescent="0.2">
      <c r="A951" s="8" t="s">
        <v>146</v>
      </c>
      <c r="B951" s="31">
        <f>SUM(B952:B953)</f>
        <v>118</v>
      </c>
      <c r="C951" s="31">
        <f>SUM(C952:C953)</f>
        <v>3726</v>
      </c>
      <c r="D951" s="37">
        <f>SUM(D952:D953)</f>
        <v>45885.917999999998</v>
      </c>
      <c r="E951" s="3"/>
      <c r="F951" s="8" t="s">
        <v>146</v>
      </c>
      <c r="G951" s="31">
        <f>SUM(G952:G953)</f>
        <v>29</v>
      </c>
      <c r="H951" s="31">
        <f>SUM(H952:H953)</f>
        <v>1014</v>
      </c>
      <c r="I951" s="37">
        <f>SUM(I952:I953)</f>
        <v>7973.0569999999998</v>
      </c>
    </row>
    <row r="952" spans="1:9" ht="9.9499999999999993" customHeight="1" x14ac:dyDescent="0.2">
      <c r="A952" s="9" t="s">
        <v>24</v>
      </c>
      <c r="B952" s="30">
        <v>5</v>
      </c>
      <c r="C952" s="30">
        <v>109</v>
      </c>
      <c r="D952" s="38">
        <v>842.68</v>
      </c>
      <c r="E952" s="3"/>
      <c r="F952" s="9" t="s">
        <v>24</v>
      </c>
      <c r="G952" s="30">
        <v>5</v>
      </c>
      <c r="H952" s="30">
        <v>370</v>
      </c>
      <c r="I952" s="38">
        <v>4161.5389999999998</v>
      </c>
    </row>
    <row r="953" spans="1:9" ht="9.9499999999999993" customHeight="1" x14ac:dyDescent="0.2">
      <c r="A953" s="9" t="s">
        <v>25</v>
      </c>
      <c r="B953" s="30">
        <v>113</v>
      </c>
      <c r="C953" s="30">
        <v>3617</v>
      </c>
      <c r="D953" s="38">
        <v>45043.237999999998</v>
      </c>
      <c r="E953" s="3"/>
      <c r="F953" s="9" t="s">
        <v>25</v>
      </c>
      <c r="G953" s="30">
        <v>24</v>
      </c>
      <c r="H953" s="30">
        <v>644</v>
      </c>
      <c r="I953" s="38">
        <v>3811.518</v>
      </c>
    </row>
    <row r="954" spans="1:9" ht="9.9499999999999993" customHeight="1" x14ac:dyDescent="0.2">
      <c r="A954" s="8" t="s">
        <v>11</v>
      </c>
      <c r="B954" s="31">
        <f>SUM(B955:B956)</f>
        <v>97</v>
      </c>
      <c r="C954" s="31">
        <f>SUM(C955:C956)</f>
        <v>1771</v>
      </c>
      <c r="D954" s="37">
        <f>SUM(D955:D956)</f>
        <v>7414.4549999999999</v>
      </c>
      <c r="E954" s="3"/>
      <c r="F954" s="8" t="s">
        <v>11</v>
      </c>
      <c r="G954" s="31">
        <f>SUM(G955:G956)</f>
        <v>58</v>
      </c>
      <c r="H954" s="31">
        <f>SUM(H955:H956)</f>
        <v>798</v>
      </c>
      <c r="I954" s="37">
        <f>SUM(I955:I956)</f>
        <v>3158.3719999999998</v>
      </c>
    </row>
    <row r="955" spans="1:9" ht="9.9499999999999993" customHeight="1" x14ac:dyDescent="0.2">
      <c r="A955" s="9" t="s">
        <v>26</v>
      </c>
      <c r="B955" s="30">
        <v>7</v>
      </c>
      <c r="C955" s="30">
        <v>64</v>
      </c>
      <c r="D955" s="38">
        <v>424.75099999999998</v>
      </c>
      <c r="E955" s="3"/>
      <c r="F955" s="9" t="s">
        <v>26</v>
      </c>
      <c r="G955" s="30">
        <v>7</v>
      </c>
      <c r="H955" s="30">
        <v>145</v>
      </c>
      <c r="I955" s="38">
        <v>575.41700000000003</v>
      </c>
    </row>
    <row r="956" spans="1:9" ht="9.9499999999999993" customHeight="1" x14ac:dyDescent="0.2">
      <c r="A956" s="9" t="s">
        <v>147</v>
      </c>
      <c r="B956" s="30">
        <v>90</v>
      </c>
      <c r="C956" s="30">
        <v>1707</v>
      </c>
      <c r="D956" s="38">
        <v>6989.7039999999997</v>
      </c>
      <c r="E956" s="3"/>
      <c r="F956" s="9" t="s">
        <v>147</v>
      </c>
      <c r="G956" s="30">
        <v>51</v>
      </c>
      <c r="H956" s="30">
        <v>653</v>
      </c>
      <c r="I956" s="38">
        <v>2582.9549999999999</v>
      </c>
    </row>
    <row r="957" spans="1:9" ht="9.9499999999999993" customHeight="1" x14ac:dyDescent="0.2">
      <c r="A957" s="8" t="s">
        <v>4</v>
      </c>
      <c r="B957" s="31">
        <f>B958</f>
        <v>91</v>
      </c>
      <c r="C957" s="31">
        <f>C958</f>
        <v>436</v>
      </c>
      <c r="D957" s="37">
        <f>D958</f>
        <v>3063.614</v>
      </c>
      <c r="E957" s="3"/>
      <c r="F957" s="8" t="s">
        <v>4</v>
      </c>
      <c r="G957" s="31">
        <f>G958</f>
        <v>38</v>
      </c>
      <c r="H957" s="31">
        <f>H958</f>
        <v>85</v>
      </c>
      <c r="I957" s="37">
        <f>I958</f>
        <v>488.18</v>
      </c>
    </row>
    <row r="958" spans="1:9" ht="9.9499999999999993" customHeight="1" x14ac:dyDescent="0.2">
      <c r="A958" s="9" t="s">
        <v>27</v>
      </c>
      <c r="B958" s="30">
        <v>91</v>
      </c>
      <c r="C958" s="30">
        <v>436</v>
      </c>
      <c r="D958" s="38">
        <v>3063.614</v>
      </c>
      <c r="E958" s="3"/>
      <c r="F958" s="9" t="s">
        <v>27</v>
      </c>
      <c r="G958" s="30">
        <v>38</v>
      </c>
      <c r="H958" s="30">
        <v>85</v>
      </c>
      <c r="I958" s="38">
        <v>488.18</v>
      </c>
    </row>
    <row r="959" spans="1:9" ht="9.9499999999999993" customHeight="1" x14ac:dyDescent="0.2">
      <c r="A959" s="8" t="s">
        <v>5</v>
      </c>
      <c r="B959" s="31">
        <f>B960</f>
        <v>3</v>
      </c>
      <c r="C959" s="31">
        <f>C960</f>
        <v>7</v>
      </c>
      <c r="D959" s="37">
        <f>D960</f>
        <v>34.267000000000003</v>
      </c>
      <c r="E959" s="3"/>
      <c r="F959" s="8" t="s">
        <v>5</v>
      </c>
      <c r="G959" s="31">
        <f>G960</f>
        <v>3</v>
      </c>
      <c r="H959" s="31">
        <f>H960</f>
        <v>13</v>
      </c>
      <c r="I959" s="37">
        <f>I960</f>
        <v>30.847000000000001</v>
      </c>
    </row>
    <row r="960" spans="1:9" ht="9.9499999999999993" customHeight="1" x14ac:dyDescent="0.2">
      <c r="A960" s="9" t="s">
        <v>28</v>
      </c>
      <c r="B960" s="30">
        <v>3</v>
      </c>
      <c r="C960" s="30">
        <v>7</v>
      </c>
      <c r="D960" s="38">
        <v>34.267000000000003</v>
      </c>
      <c r="E960" s="3"/>
      <c r="F960" s="9" t="s">
        <v>28</v>
      </c>
      <c r="G960" s="30">
        <v>3</v>
      </c>
      <c r="H960" s="30">
        <v>13</v>
      </c>
      <c r="I960" s="38">
        <v>30.847000000000001</v>
      </c>
    </row>
    <row r="961" spans="1:9" ht="9.9499999999999993" customHeight="1" x14ac:dyDescent="0.2">
      <c r="A961" s="9"/>
      <c r="B961" s="30"/>
      <c r="C961" s="30"/>
      <c r="D961" s="7"/>
      <c r="E961" s="3"/>
      <c r="F961" s="9"/>
      <c r="G961" s="30"/>
      <c r="H961" s="30"/>
      <c r="I961" s="7"/>
    </row>
    <row r="962" spans="1:9" ht="9.9499999999999993" customHeight="1" x14ac:dyDescent="0.2">
      <c r="A962" s="13" t="s">
        <v>139</v>
      </c>
      <c r="B962" s="32">
        <f>SUM(B963:B964)</f>
        <v>52</v>
      </c>
      <c r="C962" s="32">
        <f>SUM(C963:C964)</f>
        <v>2048</v>
      </c>
      <c r="D962" s="35">
        <f>SUM(D963:D964)</f>
        <v>18378.298000000003</v>
      </c>
      <c r="E962" s="3"/>
      <c r="F962" s="13" t="s">
        <v>139</v>
      </c>
      <c r="G962" s="32">
        <f>SUM(G963:G964)</f>
        <v>22</v>
      </c>
      <c r="H962" s="32">
        <f>SUM(H963:H964)</f>
        <v>1021</v>
      </c>
      <c r="I962" s="35">
        <f>SUM(I963:I964)</f>
        <v>10478.317999999999</v>
      </c>
    </row>
    <row r="963" spans="1:9" ht="9.9499999999999993" customHeight="1" x14ac:dyDescent="0.2">
      <c r="A963" s="14" t="s">
        <v>140</v>
      </c>
      <c r="B963" s="30">
        <v>2</v>
      </c>
      <c r="C963" s="30">
        <v>405</v>
      </c>
      <c r="D963" s="38">
        <v>4084.491</v>
      </c>
      <c r="E963" s="3"/>
      <c r="F963" s="14" t="s">
        <v>140</v>
      </c>
      <c r="G963" s="30">
        <v>0</v>
      </c>
      <c r="H963" s="30">
        <v>0</v>
      </c>
      <c r="I963" s="38">
        <v>0</v>
      </c>
    </row>
    <row r="964" spans="1:9" ht="9.9499999999999993" customHeight="1" x14ac:dyDescent="0.2">
      <c r="A964" s="14" t="s">
        <v>141</v>
      </c>
      <c r="B964" s="30">
        <v>50</v>
      </c>
      <c r="C964" s="30">
        <v>1643</v>
      </c>
      <c r="D964" s="38">
        <v>14293.807000000001</v>
      </c>
      <c r="E964" s="3"/>
      <c r="F964" s="14" t="s">
        <v>141</v>
      </c>
      <c r="G964" s="30">
        <v>22</v>
      </c>
      <c r="H964" s="30">
        <v>1021</v>
      </c>
      <c r="I964" s="38">
        <v>10478.317999999999</v>
      </c>
    </row>
    <row r="965" spans="1:9" ht="9.9499999999999993" customHeight="1" x14ac:dyDescent="0.2">
      <c r="A965" s="9"/>
      <c r="B965" s="33"/>
      <c r="C965" s="33"/>
      <c r="D965" s="16"/>
      <c r="E965" s="3"/>
      <c r="F965" s="9"/>
      <c r="G965" s="33"/>
      <c r="H965" s="33"/>
      <c r="I965" s="16"/>
    </row>
    <row r="966" spans="1:9" ht="9.9499999999999993" customHeight="1" x14ac:dyDescent="0.2">
      <c r="A966" s="13" t="s">
        <v>142</v>
      </c>
      <c r="B966" s="34">
        <v>23</v>
      </c>
      <c r="C966" s="34">
        <v>135</v>
      </c>
      <c r="D966" s="39">
        <v>2406.3710000000001</v>
      </c>
      <c r="E966" s="3"/>
      <c r="F966" s="13" t="s">
        <v>142</v>
      </c>
      <c r="G966" s="34">
        <v>8</v>
      </c>
      <c r="H966" s="34">
        <v>40</v>
      </c>
      <c r="I966" s="39">
        <v>484.80399999999997</v>
      </c>
    </row>
    <row r="967" spans="1:9" s="10" customFormat="1" ht="11.85" customHeight="1" x14ac:dyDescent="0.2">
      <c r="A967" s="1" t="s">
        <v>73</v>
      </c>
      <c r="B967" s="17"/>
      <c r="C967" s="17"/>
      <c r="D967" s="17"/>
      <c r="F967" s="1" t="s">
        <v>74</v>
      </c>
      <c r="G967" s="17"/>
      <c r="H967" s="17"/>
      <c r="I967" s="17"/>
    </row>
    <row r="968" spans="1:9" ht="9.9499999999999993" customHeight="1" x14ac:dyDescent="0.2">
      <c r="A968" s="3"/>
      <c r="B968" s="4" t="s">
        <v>135</v>
      </c>
      <c r="C968" s="4" t="s">
        <v>135</v>
      </c>
      <c r="D968" s="4" t="s">
        <v>137</v>
      </c>
      <c r="E968" s="3"/>
      <c r="F968" s="3"/>
      <c r="G968" s="4" t="s">
        <v>135</v>
      </c>
      <c r="H968" s="4" t="s">
        <v>135</v>
      </c>
      <c r="I968" s="4" t="s">
        <v>137</v>
      </c>
    </row>
    <row r="969" spans="1:9" ht="9.9499999999999993" customHeight="1" x14ac:dyDescent="0.2">
      <c r="A969" s="5"/>
      <c r="B969" s="4" t="s">
        <v>136</v>
      </c>
      <c r="C969" s="4" t="s">
        <v>32</v>
      </c>
      <c r="D969" s="4" t="s">
        <v>143</v>
      </c>
      <c r="E969" s="3"/>
      <c r="F969" s="5"/>
      <c r="G969" s="4" t="s">
        <v>136</v>
      </c>
      <c r="H969" s="4" t="s">
        <v>32</v>
      </c>
      <c r="I969" s="4" t="s">
        <v>143</v>
      </c>
    </row>
    <row r="970" spans="1:9" ht="9.9499999999999993" customHeight="1" x14ac:dyDescent="0.2">
      <c r="A970" s="11" t="s">
        <v>0</v>
      </c>
      <c r="B970" s="15">
        <f>B972+B1008+B1012</f>
        <v>794</v>
      </c>
      <c r="C970" s="15">
        <f>C972+C1008+C1012</f>
        <v>7726</v>
      </c>
      <c r="D970" s="35">
        <f>D972+D1008+D1012</f>
        <v>65551.733999999997</v>
      </c>
      <c r="E970" s="3"/>
      <c r="F970" s="11" t="s">
        <v>0</v>
      </c>
      <c r="G970" s="15">
        <f>G972+G1008+G1012</f>
        <v>205</v>
      </c>
      <c r="H970" s="15">
        <f>H972+H1008+H1012</f>
        <v>2329</v>
      </c>
      <c r="I970" s="35">
        <f>I972+I1008+I1012</f>
        <v>19027.661</v>
      </c>
    </row>
    <row r="971" spans="1:9" ht="9.9499999999999993" customHeight="1" x14ac:dyDescent="0.2">
      <c r="A971" s="5"/>
      <c r="B971" s="4"/>
      <c r="C971" s="4"/>
      <c r="D971" s="4"/>
      <c r="E971" s="3"/>
      <c r="F971" s="5"/>
      <c r="G971" s="4"/>
      <c r="H971" s="4"/>
      <c r="I971" s="4"/>
    </row>
    <row r="972" spans="1:9" ht="9.9499999999999993" customHeight="1" x14ac:dyDescent="0.2">
      <c r="A972" s="11" t="s">
        <v>138</v>
      </c>
      <c r="B972" s="12">
        <f>B974+B982</f>
        <v>737</v>
      </c>
      <c r="C972" s="12">
        <f>C974+C982</f>
        <v>6432</v>
      </c>
      <c r="D972" s="36">
        <f>D974+D982</f>
        <v>53715.152000000002</v>
      </c>
      <c r="E972" s="3"/>
      <c r="F972" s="11" t="s">
        <v>138</v>
      </c>
      <c r="G972" s="12">
        <f>G974+G982</f>
        <v>171</v>
      </c>
      <c r="H972" s="12">
        <f>H974+H982</f>
        <v>1137</v>
      </c>
      <c r="I972" s="36">
        <f>I974+I982</f>
        <v>8628.6569999999992</v>
      </c>
    </row>
    <row r="973" spans="1:9" ht="3.95" customHeight="1" x14ac:dyDescent="0.2">
      <c r="A973" s="3"/>
      <c r="B973" s="7"/>
      <c r="C973" s="7"/>
      <c r="D973" s="7"/>
      <c r="E973" s="3"/>
      <c r="F973" s="3"/>
      <c r="G973" s="7"/>
      <c r="H973" s="7"/>
      <c r="I973" s="7"/>
    </row>
    <row r="974" spans="1:9" ht="9.9499999999999993" customHeight="1" x14ac:dyDescent="0.2">
      <c r="A974" s="5" t="s">
        <v>8</v>
      </c>
      <c r="B974" s="6">
        <f>B975+B978+B980</f>
        <v>177</v>
      </c>
      <c r="C974" s="6">
        <f>C975+C978+C980</f>
        <v>1566</v>
      </c>
      <c r="D974" s="37">
        <f>D975+D978+D980</f>
        <v>18875.805</v>
      </c>
      <c r="E974" s="3"/>
      <c r="F974" s="5" t="s">
        <v>8</v>
      </c>
      <c r="G974" s="6">
        <f>G975+G978+G980</f>
        <v>37</v>
      </c>
      <c r="H974" s="6">
        <f>H975+H978+H980</f>
        <v>141</v>
      </c>
      <c r="I974" s="37">
        <f>I975+I978+I980</f>
        <v>1473.9869999999999</v>
      </c>
    </row>
    <row r="975" spans="1:9" ht="9.9499999999999993" customHeight="1" x14ac:dyDescent="0.2">
      <c r="A975" s="8" t="s">
        <v>6</v>
      </c>
      <c r="B975" s="6">
        <f>SUM(B976:B977)</f>
        <v>19</v>
      </c>
      <c r="C975" s="6">
        <f>SUM(C976:C977)</f>
        <v>94</v>
      </c>
      <c r="D975" s="37">
        <f>SUM(D976:D977)</f>
        <v>813.15200000000004</v>
      </c>
      <c r="E975" s="3"/>
      <c r="F975" s="8" t="s">
        <v>6</v>
      </c>
      <c r="G975" s="6">
        <f>SUM(G976:G977)</f>
        <v>5</v>
      </c>
      <c r="H975" s="6">
        <f>SUM(H976:H977)</f>
        <v>33</v>
      </c>
      <c r="I975" s="37">
        <f>SUM(I976:I977)</f>
        <v>377.42099999999999</v>
      </c>
    </row>
    <row r="976" spans="1:9" ht="9.9499999999999993" customHeight="1" x14ac:dyDescent="0.2">
      <c r="A976" s="9" t="s">
        <v>12</v>
      </c>
      <c r="B976" s="30">
        <v>17</v>
      </c>
      <c r="C976" s="30">
        <v>72</v>
      </c>
      <c r="D976" s="38">
        <v>448.12700000000001</v>
      </c>
      <c r="E976" s="3"/>
      <c r="F976" s="9" t="s">
        <v>12</v>
      </c>
      <c r="G976" s="30">
        <v>2</v>
      </c>
      <c r="H976" s="30">
        <v>4</v>
      </c>
      <c r="I976" s="38">
        <v>23.88</v>
      </c>
    </row>
    <row r="977" spans="1:9" ht="9.9499999999999993" customHeight="1" x14ac:dyDescent="0.2">
      <c r="A977" s="9" t="s">
        <v>144</v>
      </c>
      <c r="B977" s="30">
        <v>2</v>
      </c>
      <c r="C977" s="30">
        <v>22</v>
      </c>
      <c r="D977" s="38">
        <v>365.02499999999998</v>
      </c>
      <c r="E977" s="3"/>
      <c r="F977" s="9" t="s">
        <v>144</v>
      </c>
      <c r="G977" s="30">
        <v>3</v>
      </c>
      <c r="H977" s="30">
        <v>29</v>
      </c>
      <c r="I977" s="38">
        <v>353.541</v>
      </c>
    </row>
    <row r="978" spans="1:9" ht="9.9499999999999993" customHeight="1" x14ac:dyDescent="0.2">
      <c r="A978" s="8" t="s">
        <v>1</v>
      </c>
      <c r="B978" s="31">
        <f>B979</f>
        <v>115</v>
      </c>
      <c r="C978" s="31">
        <f>C979</f>
        <v>500</v>
      </c>
      <c r="D978" s="37">
        <f>D979</f>
        <v>5642.1149999999998</v>
      </c>
      <c r="E978" s="3"/>
      <c r="F978" s="8" t="s">
        <v>1</v>
      </c>
      <c r="G978" s="31">
        <f>G979</f>
        <v>21</v>
      </c>
      <c r="H978" s="31">
        <f>H979</f>
        <v>71</v>
      </c>
      <c r="I978" s="37">
        <f>I979</f>
        <v>897.45799999999997</v>
      </c>
    </row>
    <row r="979" spans="1:9" ht="9.9499999999999993" customHeight="1" x14ac:dyDescent="0.2">
      <c r="A979" s="9" t="s">
        <v>13</v>
      </c>
      <c r="B979" s="30">
        <v>115</v>
      </c>
      <c r="C979" s="30">
        <v>500</v>
      </c>
      <c r="D979" s="38">
        <v>5642.1149999999998</v>
      </c>
      <c r="E979" s="3"/>
      <c r="F979" s="9" t="s">
        <v>13</v>
      </c>
      <c r="G979" s="30">
        <v>21</v>
      </c>
      <c r="H979" s="30">
        <v>71</v>
      </c>
      <c r="I979" s="38">
        <v>897.45799999999997</v>
      </c>
    </row>
    <row r="980" spans="1:9" ht="9.9499999999999993" customHeight="1" x14ac:dyDescent="0.2">
      <c r="A980" s="8" t="s">
        <v>2</v>
      </c>
      <c r="B980" s="31">
        <f>B981</f>
        <v>43</v>
      </c>
      <c r="C980" s="31">
        <f>C981</f>
        <v>972</v>
      </c>
      <c r="D980" s="37">
        <f>D981</f>
        <v>12420.538</v>
      </c>
      <c r="E980" s="3"/>
      <c r="F980" s="8" t="s">
        <v>2</v>
      </c>
      <c r="G980" s="31">
        <f>G981</f>
        <v>11</v>
      </c>
      <c r="H980" s="31">
        <f>H981</f>
        <v>37</v>
      </c>
      <c r="I980" s="37">
        <f>I981</f>
        <v>199.108</v>
      </c>
    </row>
    <row r="981" spans="1:9" ht="9.9499999999999993" customHeight="1" x14ac:dyDescent="0.2">
      <c r="A981" s="9" t="s">
        <v>14</v>
      </c>
      <c r="B981" s="30">
        <v>43</v>
      </c>
      <c r="C981" s="30">
        <v>972</v>
      </c>
      <c r="D981" s="38">
        <v>12420.538</v>
      </c>
      <c r="E981" s="3"/>
      <c r="F981" s="9" t="s">
        <v>14</v>
      </c>
      <c r="G981" s="30">
        <v>11</v>
      </c>
      <c r="H981" s="30">
        <v>37</v>
      </c>
      <c r="I981" s="38">
        <v>199.108</v>
      </c>
    </row>
    <row r="982" spans="1:9" ht="9.9499999999999993" customHeight="1" x14ac:dyDescent="0.2">
      <c r="A982" s="5" t="s">
        <v>29</v>
      </c>
      <c r="B982" s="31">
        <f>B983+B988+B990+B993+B997+B1000+B1003+B1005</f>
        <v>560</v>
      </c>
      <c r="C982" s="31">
        <f>C983+C988+C990+C993+C997+C1000+C1003+C1005</f>
        <v>4866</v>
      </c>
      <c r="D982" s="37">
        <f>D983+D988+D990+D993+D997+D1000+D1003+D1005</f>
        <v>34839.347000000002</v>
      </c>
      <c r="E982" s="3"/>
      <c r="F982" s="5" t="s">
        <v>29</v>
      </c>
      <c r="G982" s="31">
        <f>G983+G988+G990+G993+G997+G1000+G1003+G1005</f>
        <v>134</v>
      </c>
      <c r="H982" s="31">
        <f>H983+H988+H990+H993+H997+H1000+H1003+H1005</f>
        <v>996</v>
      </c>
      <c r="I982" s="37">
        <f>I983+I988+I990+I993+I997+I1000+I1003+I1005</f>
        <v>7154.67</v>
      </c>
    </row>
    <row r="983" spans="1:9" ht="9.9499999999999993" customHeight="1" x14ac:dyDescent="0.2">
      <c r="A983" s="8" t="s">
        <v>7</v>
      </c>
      <c r="B983" s="31">
        <f>SUM(B984:B987)</f>
        <v>188</v>
      </c>
      <c r="C983" s="31">
        <f>SUM(C984:C987)</f>
        <v>1579</v>
      </c>
      <c r="D983" s="37">
        <f>SUM(D984:D987)</f>
        <v>12661.651</v>
      </c>
      <c r="E983" s="3"/>
      <c r="F983" s="8" t="s">
        <v>7</v>
      </c>
      <c r="G983" s="31">
        <f>SUM(G984:G987)</f>
        <v>45</v>
      </c>
      <c r="H983" s="31">
        <f>SUM(H984:H987)</f>
        <v>341</v>
      </c>
      <c r="I983" s="37">
        <f>SUM(I984:I987)</f>
        <v>2819.7829999999999</v>
      </c>
    </row>
    <row r="984" spans="1:9" ht="9.9499999999999993" customHeight="1" x14ac:dyDescent="0.2">
      <c r="A984" s="9" t="s">
        <v>15</v>
      </c>
      <c r="B984" s="30">
        <v>30</v>
      </c>
      <c r="C984" s="30">
        <v>243</v>
      </c>
      <c r="D984" s="38">
        <v>3279.5279999999998</v>
      </c>
      <c r="E984" s="3"/>
      <c r="F984" s="9" t="s">
        <v>15</v>
      </c>
      <c r="G984" s="30">
        <v>12</v>
      </c>
      <c r="H984" s="30">
        <v>90</v>
      </c>
      <c r="I984" s="38">
        <v>1103.7809999999999</v>
      </c>
    </row>
    <row r="985" spans="1:9" ht="9.9499999999999993" customHeight="1" x14ac:dyDescent="0.2">
      <c r="A985" s="9" t="s">
        <v>16</v>
      </c>
      <c r="B985" s="30">
        <v>107</v>
      </c>
      <c r="C985" s="30">
        <v>995</v>
      </c>
      <c r="D985" s="38">
        <v>5790.0479999999998</v>
      </c>
      <c r="E985" s="3"/>
      <c r="F985" s="9" t="s">
        <v>16</v>
      </c>
      <c r="G985" s="30">
        <v>25</v>
      </c>
      <c r="H985" s="30">
        <v>193</v>
      </c>
      <c r="I985" s="38">
        <v>1110.337</v>
      </c>
    </row>
    <row r="986" spans="1:9" ht="9.9499999999999993" customHeight="1" x14ac:dyDescent="0.2">
      <c r="A986" s="9" t="s">
        <v>17</v>
      </c>
      <c r="B986" s="30">
        <v>48</v>
      </c>
      <c r="C986" s="30">
        <v>243</v>
      </c>
      <c r="D986" s="38">
        <v>1799.2260000000001</v>
      </c>
      <c r="E986" s="3"/>
      <c r="F986" s="9" t="s">
        <v>17</v>
      </c>
      <c r="G986" s="30">
        <v>8</v>
      </c>
      <c r="H986" s="30">
        <v>58</v>
      </c>
      <c r="I986" s="38">
        <v>605.66499999999996</v>
      </c>
    </row>
    <row r="987" spans="1:9" ht="9.9499999999999993" customHeight="1" x14ac:dyDescent="0.2">
      <c r="A987" s="9" t="s">
        <v>18</v>
      </c>
      <c r="B987" s="30">
        <v>3</v>
      </c>
      <c r="C987" s="30">
        <v>98</v>
      </c>
      <c r="D987" s="38">
        <v>1792.8489999999999</v>
      </c>
      <c r="E987" s="3"/>
      <c r="F987" s="9" t="s">
        <v>18</v>
      </c>
      <c r="G987" s="30">
        <v>0</v>
      </c>
      <c r="H987" s="30">
        <v>0</v>
      </c>
      <c r="I987" s="38">
        <v>0</v>
      </c>
    </row>
    <row r="988" spans="1:9" ht="9.9499999999999993" customHeight="1" x14ac:dyDescent="0.2">
      <c r="A988" s="8" t="s">
        <v>3</v>
      </c>
      <c r="B988" s="31">
        <f>B989</f>
        <v>6</v>
      </c>
      <c r="C988" s="31">
        <f>C989</f>
        <v>33</v>
      </c>
      <c r="D988" s="37">
        <f>D989</f>
        <v>203.89099999999999</v>
      </c>
      <c r="E988" s="3"/>
      <c r="F988" s="8" t="s">
        <v>3</v>
      </c>
      <c r="G988" s="31">
        <f>G989</f>
        <v>3</v>
      </c>
      <c r="H988" s="31">
        <f>H989</f>
        <v>6</v>
      </c>
      <c r="I988" s="37">
        <f>I989</f>
        <v>47.078000000000003</v>
      </c>
    </row>
    <row r="989" spans="1:9" ht="9.9499999999999993" customHeight="1" x14ac:dyDescent="0.2">
      <c r="A989" s="9" t="s">
        <v>19</v>
      </c>
      <c r="B989" s="30">
        <v>6</v>
      </c>
      <c r="C989" s="30">
        <v>33</v>
      </c>
      <c r="D989" s="38">
        <v>203.89099999999999</v>
      </c>
      <c r="E989" s="3"/>
      <c r="F989" s="9" t="s">
        <v>19</v>
      </c>
      <c r="G989" s="30">
        <v>3</v>
      </c>
      <c r="H989" s="30">
        <v>6</v>
      </c>
      <c r="I989" s="38">
        <v>47.078000000000003</v>
      </c>
    </row>
    <row r="990" spans="1:9" ht="9.9499999999999993" customHeight="1" x14ac:dyDescent="0.2">
      <c r="A990" s="8" t="s">
        <v>9</v>
      </c>
      <c r="B990" s="31">
        <f>SUM(B991:B992)</f>
        <v>55</v>
      </c>
      <c r="C990" s="31">
        <f>SUM(C991:C992)</f>
        <v>279</v>
      </c>
      <c r="D990" s="37">
        <f>SUM(D991:D992)</f>
        <v>2840.922</v>
      </c>
      <c r="E990" s="3"/>
      <c r="F990" s="8" t="s">
        <v>9</v>
      </c>
      <c r="G990" s="31">
        <f>SUM(G991:G992)</f>
        <v>18</v>
      </c>
      <c r="H990" s="31">
        <f>SUM(H991:H992)</f>
        <v>113</v>
      </c>
      <c r="I990" s="37">
        <f>SUM(I991:I992)</f>
        <v>826.55700000000002</v>
      </c>
    </row>
    <row r="991" spans="1:9" ht="9.9499999999999993" customHeight="1" x14ac:dyDescent="0.2">
      <c r="A991" s="9" t="s">
        <v>20</v>
      </c>
      <c r="B991" s="30">
        <v>32</v>
      </c>
      <c r="C991" s="30">
        <v>213</v>
      </c>
      <c r="D991" s="38">
        <v>2067.665</v>
      </c>
      <c r="E991" s="3"/>
      <c r="F991" s="9" t="s">
        <v>20</v>
      </c>
      <c r="G991" s="30">
        <v>15</v>
      </c>
      <c r="H991" s="30">
        <v>81</v>
      </c>
      <c r="I991" s="38">
        <v>742.69100000000003</v>
      </c>
    </row>
    <row r="992" spans="1:9" ht="9.9499999999999993" customHeight="1" x14ac:dyDescent="0.2">
      <c r="A992" s="9" t="s">
        <v>21</v>
      </c>
      <c r="B992" s="30">
        <v>23</v>
      </c>
      <c r="C992" s="30">
        <v>66</v>
      </c>
      <c r="D992" s="38">
        <v>773.25699999999995</v>
      </c>
      <c r="E992" s="3"/>
      <c r="F992" s="9" t="s">
        <v>21</v>
      </c>
      <c r="G992" s="30">
        <v>3</v>
      </c>
      <c r="H992" s="30">
        <v>32</v>
      </c>
      <c r="I992" s="38">
        <v>83.866</v>
      </c>
    </row>
    <row r="993" spans="1:9" ht="9.9499999999999993" customHeight="1" x14ac:dyDescent="0.2">
      <c r="A993" s="8" t="s">
        <v>10</v>
      </c>
      <c r="B993" s="31">
        <f>SUM(B994:B996)</f>
        <v>90</v>
      </c>
      <c r="C993" s="31">
        <f>SUM(C994:C996)</f>
        <v>519</v>
      </c>
      <c r="D993" s="37">
        <f>SUM(D994:D996)</f>
        <v>5795.9750000000004</v>
      </c>
      <c r="E993" s="3"/>
      <c r="F993" s="8" t="s">
        <v>10</v>
      </c>
      <c r="G993" s="31">
        <f>SUM(G994:G996)</f>
        <v>20</v>
      </c>
      <c r="H993" s="31">
        <f>SUM(H994:H996)</f>
        <v>87</v>
      </c>
      <c r="I993" s="37">
        <f>SUM(I994:I996)</f>
        <v>637.274</v>
      </c>
    </row>
    <row r="994" spans="1:9" ht="9.9499999999999993" customHeight="1" x14ac:dyDescent="0.2">
      <c r="A994" s="9" t="s">
        <v>22</v>
      </c>
      <c r="B994" s="30">
        <v>56</v>
      </c>
      <c r="C994" s="30">
        <v>190</v>
      </c>
      <c r="D994" s="38">
        <v>2140.1959999999999</v>
      </c>
      <c r="E994" s="3"/>
      <c r="F994" s="9" t="s">
        <v>22</v>
      </c>
      <c r="G994" s="30">
        <v>11</v>
      </c>
      <c r="H994" s="30">
        <v>58</v>
      </c>
      <c r="I994" s="38">
        <v>442.149</v>
      </c>
    </row>
    <row r="995" spans="1:9" ht="9.9499999999999993" customHeight="1" x14ac:dyDescent="0.2">
      <c r="A995" s="9" t="s">
        <v>23</v>
      </c>
      <c r="B995" s="30">
        <v>1</v>
      </c>
      <c r="C995" s="30">
        <v>112</v>
      </c>
      <c r="D995" s="38">
        <v>1685.086</v>
      </c>
      <c r="E995" s="3"/>
      <c r="F995" s="9" t="s">
        <v>23</v>
      </c>
      <c r="G995" s="30">
        <v>0</v>
      </c>
      <c r="H995" s="30">
        <v>0</v>
      </c>
      <c r="I995" s="38">
        <v>0</v>
      </c>
    </row>
    <row r="996" spans="1:9" ht="9.9499999999999993" customHeight="1" x14ac:dyDescent="0.2">
      <c r="A996" s="9" t="s">
        <v>145</v>
      </c>
      <c r="B996" s="30">
        <v>33</v>
      </c>
      <c r="C996" s="30">
        <v>217</v>
      </c>
      <c r="D996" s="38">
        <v>1970.693</v>
      </c>
      <c r="E996" s="3"/>
      <c r="F996" s="9" t="s">
        <v>145</v>
      </c>
      <c r="G996" s="30">
        <v>9</v>
      </c>
      <c r="H996" s="30">
        <v>29</v>
      </c>
      <c r="I996" s="38">
        <v>195.125</v>
      </c>
    </row>
    <row r="997" spans="1:9" ht="9.9499999999999993" customHeight="1" x14ac:dyDescent="0.2">
      <c r="A997" s="8" t="s">
        <v>146</v>
      </c>
      <c r="B997" s="31">
        <f>SUM(B998:B999)</f>
        <v>28</v>
      </c>
      <c r="C997" s="31">
        <f>SUM(C998:C999)</f>
        <v>452</v>
      </c>
      <c r="D997" s="37">
        <f>SUM(D998:D999)</f>
        <v>2750.2579999999998</v>
      </c>
      <c r="E997" s="3"/>
      <c r="F997" s="8" t="s">
        <v>146</v>
      </c>
      <c r="G997" s="31">
        <f>SUM(G998:G999)</f>
        <v>15</v>
      </c>
      <c r="H997" s="31">
        <f>SUM(H998:H999)</f>
        <v>214</v>
      </c>
      <c r="I997" s="37">
        <f>SUM(I998:I999)</f>
        <v>1670.9090000000001</v>
      </c>
    </row>
    <row r="998" spans="1:9" ht="9.9499999999999993" customHeight="1" x14ac:dyDescent="0.2">
      <c r="A998" s="9" t="s">
        <v>24</v>
      </c>
      <c r="B998" s="30">
        <v>4</v>
      </c>
      <c r="C998" s="30">
        <v>54</v>
      </c>
      <c r="D998" s="38">
        <v>311.18900000000002</v>
      </c>
      <c r="E998" s="3"/>
      <c r="F998" s="9" t="s">
        <v>24</v>
      </c>
      <c r="G998" s="30">
        <v>1</v>
      </c>
      <c r="H998" s="30">
        <v>7</v>
      </c>
      <c r="I998" s="38">
        <v>22.477</v>
      </c>
    </row>
    <row r="999" spans="1:9" ht="9.9499999999999993" customHeight="1" x14ac:dyDescent="0.2">
      <c r="A999" s="9" t="s">
        <v>25</v>
      </c>
      <c r="B999" s="30">
        <v>24</v>
      </c>
      <c r="C999" s="30">
        <v>398</v>
      </c>
      <c r="D999" s="38">
        <v>2439.069</v>
      </c>
      <c r="E999" s="3"/>
      <c r="F999" s="9" t="s">
        <v>25</v>
      </c>
      <c r="G999" s="30">
        <v>14</v>
      </c>
      <c r="H999" s="30">
        <v>207</v>
      </c>
      <c r="I999" s="38">
        <v>1648.432</v>
      </c>
    </row>
    <row r="1000" spans="1:9" ht="9.9499999999999993" customHeight="1" x14ac:dyDescent="0.2">
      <c r="A1000" s="8" t="s">
        <v>11</v>
      </c>
      <c r="B1000" s="31">
        <f>SUM(B1001:B1002)</f>
        <v>118</v>
      </c>
      <c r="C1000" s="31">
        <f>SUM(C1001:C1002)</f>
        <v>1664</v>
      </c>
      <c r="D1000" s="37">
        <f>SUM(D1001:D1002)</f>
        <v>7820.72</v>
      </c>
      <c r="E1000" s="3"/>
      <c r="F1000" s="8" t="s">
        <v>11</v>
      </c>
      <c r="G1000" s="31">
        <f>SUM(G1001:G1002)</f>
        <v>20</v>
      </c>
      <c r="H1000" s="31">
        <f>SUM(H1001:H1002)</f>
        <v>182</v>
      </c>
      <c r="I1000" s="37">
        <f>SUM(I1001:I1002)</f>
        <v>783.82999999999993</v>
      </c>
    </row>
    <row r="1001" spans="1:9" ht="9.9499999999999993" customHeight="1" x14ac:dyDescent="0.2">
      <c r="A1001" s="9" t="s">
        <v>26</v>
      </c>
      <c r="B1001" s="30">
        <v>14</v>
      </c>
      <c r="C1001" s="30">
        <v>198</v>
      </c>
      <c r="D1001" s="38">
        <v>872.74099999999999</v>
      </c>
      <c r="E1001" s="3"/>
      <c r="F1001" s="9" t="s">
        <v>26</v>
      </c>
      <c r="G1001" s="30">
        <v>2</v>
      </c>
      <c r="H1001" s="30">
        <v>15</v>
      </c>
      <c r="I1001" s="38">
        <v>25.853000000000002</v>
      </c>
    </row>
    <row r="1002" spans="1:9" ht="9.9499999999999993" customHeight="1" x14ac:dyDescent="0.2">
      <c r="A1002" s="9" t="s">
        <v>147</v>
      </c>
      <c r="B1002" s="30">
        <v>104</v>
      </c>
      <c r="C1002" s="30">
        <v>1466</v>
      </c>
      <c r="D1002" s="38">
        <v>6947.9790000000003</v>
      </c>
      <c r="E1002" s="3"/>
      <c r="F1002" s="9" t="s">
        <v>147</v>
      </c>
      <c r="G1002" s="30">
        <v>18</v>
      </c>
      <c r="H1002" s="30">
        <v>167</v>
      </c>
      <c r="I1002" s="38">
        <v>757.97699999999998</v>
      </c>
    </row>
    <row r="1003" spans="1:9" ht="9.9499999999999993" customHeight="1" x14ac:dyDescent="0.2">
      <c r="A1003" s="8" t="s">
        <v>4</v>
      </c>
      <c r="B1003" s="31">
        <f>B1004</f>
        <v>70</v>
      </c>
      <c r="C1003" s="31">
        <f>C1004</f>
        <v>338</v>
      </c>
      <c r="D1003" s="37">
        <f>D1004</f>
        <v>2709.6950000000002</v>
      </c>
      <c r="E1003" s="3"/>
      <c r="F1003" s="8" t="s">
        <v>4</v>
      </c>
      <c r="G1003" s="31">
        <f>G1004</f>
        <v>11</v>
      </c>
      <c r="H1003" s="31">
        <f>H1004</f>
        <v>47</v>
      </c>
      <c r="I1003" s="37">
        <f>I1004</f>
        <v>334.54399999999998</v>
      </c>
    </row>
    <row r="1004" spans="1:9" ht="9.9499999999999993" customHeight="1" x14ac:dyDescent="0.2">
      <c r="A1004" s="9" t="s">
        <v>27</v>
      </c>
      <c r="B1004" s="30">
        <v>70</v>
      </c>
      <c r="C1004" s="30">
        <v>338</v>
      </c>
      <c r="D1004" s="38">
        <v>2709.6950000000002</v>
      </c>
      <c r="E1004" s="3"/>
      <c r="F1004" s="9" t="s">
        <v>27</v>
      </c>
      <c r="G1004" s="30">
        <v>11</v>
      </c>
      <c r="H1004" s="30">
        <v>47</v>
      </c>
      <c r="I1004" s="38">
        <v>334.54399999999998</v>
      </c>
    </row>
    <row r="1005" spans="1:9" ht="9.9499999999999993" customHeight="1" x14ac:dyDescent="0.2">
      <c r="A1005" s="8" t="s">
        <v>5</v>
      </c>
      <c r="B1005" s="31">
        <f>B1006</f>
        <v>5</v>
      </c>
      <c r="C1005" s="31">
        <f>C1006</f>
        <v>2</v>
      </c>
      <c r="D1005" s="37">
        <f>D1006</f>
        <v>56.234999999999999</v>
      </c>
      <c r="E1005" s="3"/>
      <c r="F1005" s="8" t="s">
        <v>5</v>
      </c>
      <c r="G1005" s="31">
        <f>G1006</f>
        <v>2</v>
      </c>
      <c r="H1005" s="31">
        <f>H1006</f>
        <v>6</v>
      </c>
      <c r="I1005" s="37">
        <f>I1006</f>
        <v>34.695</v>
      </c>
    </row>
    <row r="1006" spans="1:9" ht="9.9499999999999993" customHeight="1" x14ac:dyDescent="0.2">
      <c r="A1006" s="9" t="s">
        <v>28</v>
      </c>
      <c r="B1006" s="30">
        <v>5</v>
      </c>
      <c r="C1006" s="30">
        <v>2</v>
      </c>
      <c r="D1006" s="38">
        <v>56.234999999999999</v>
      </c>
      <c r="E1006" s="3"/>
      <c r="F1006" s="9" t="s">
        <v>28</v>
      </c>
      <c r="G1006" s="30">
        <v>2</v>
      </c>
      <c r="H1006" s="30">
        <v>6</v>
      </c>
      <c r="I1006" s="38">
        <v>34.695</v>
      </c>
    </row>
    <row r="1007" spans="1:9" ht="9.9499999999999993" customHeight="1" x14ac:dyDescent="0.2">
      <c r="A1007" s="9"/>
      <c r="B1007" s="30"/>
      <c r="C1007" s="30"/>
      <c r="D1007" s="7"/>
      <c r="E1007" s="3"/>
      <c r="F1007" s="9"/>
      <c r="G1007" s="30"/>
      <c r="H1007" s="30"/>
      <c r="I1007" s="7"/>
    </row>
    <row r="1008" spans="1:9" ht="9.9499999999999993" customHeight="1" x14ac:dyDescent="0.2">
      <c r="A1008" s="13" t="s">
        <v>139</v>
      </c>
      <c r="B1008" s="32">
        <f>SUM(B1009:B1010)</f>
        <v>45</v>
      </c>
      <c r="C1008" s="32">
        <f>SUM(C1009:C1010)</f>
        <v>1229</v>
      </c>
      <c r="D1008" s="35">
        <f>SUM(D1009:D1010)</f>
        <v>10996.681</v>
      </c>
      <c r="E1008" s="3"/>
      <c r="F1008" s="13" t="s">
        <v>139</v>
      </c>
      <c r="G1008" s="32">
        <f>SUM(G1009:G1010)</f>
        <v>20</v>
      </c>
      <c r="H1008" s="32">
        <f>SUM(H1009:H1010)</f>
        <v>1128</v>
      </c>
      <c r="I1008" s="35">
        <f>SUM(I1009:I1010)</f>
        <v>9495.0529999999999</v>
      </c>
    </row>
    <row r="1009" spans="1:9" ht="9.9499999999999993" customHeight="1" x14ac:dyDescent="0.2">
      <c r="A1009" s="14" t="s">
        <v>140</v>
      </c>
      <c r="B1009" s="30">
        <v>0</v>
      </c>
      <c r="C1009" s="30">
        <v>0</v>
      </c>
      <c r="D1009" s="38">
        <v>0</v>
      </c>
      <c r="E1009" s="3"/>
      <c r="F1009" s="14" t="s">
        <v>140</v>
      </c>
      <c r="G1009" s="30">
        <v>2</v>
      </c>
      <c r="H1009" s="30">
        <v>716</v>
      </c>
      <c r="I1009" s="38">
        <v>6250.7120000000004</v>
      </c>
    </row>
    <row r="1010" spans="1:9" ht="9.9499999999999993" customHeight="1" x14ac:dyDescent="0.2">
      <c r="A1010" s="14" t="s">
        <v>141</v>
      </c>
      <c r="B1010" s="30">
        <v>45</v>
      </c>
      <c r="C1010" s="30">
        <v>1229</v>
      </c>
      <c r="D1010" s="38">
        <v>10996.681</v>
      </c>
      <c r="E1010" s="3"/>
      <c r="F1010" s="14" t="s">
        <v>141</v>
      </c>
      <c r="G1010" s="30">
        <v>18</v>
      </c>
      <c r="H1010" s="30">
        <v>412</v>
      </c>
      <c r="I1010" s="38">
        <v>3244.3409999999999</v>
      </c>
    </row>
    <row r="1011" spans="1:9" ht="9.9499999999999993" customHeight="1" x14ac:dyDescent="0.2">
      <c r="A1011" s="9"/>
      <c r="B1011" s="33"/>
      <c r="C1011" s="33"/>
      <c r="D1011" s="16"/>
      <c r="E1011" s="3"/>
      <c r="F1011" s="9"/>
      <c r="G1011" s="33"/>
      <c r="H1011" s="33"/>
      <c r="I1011" s="16"/>
    </row>
    <row r="1012" spans="1:9" ht="9.9499999999999993" customHeight="1" x14ac:dyDescent="0.2">
      <c r="A1012" s="13" t="s">
        <v>142</v>
      </c>
      <c r="B1012" s="34">
        <v>12</v>
      </c>
      <c r="C1012" s="34">
        <v>65</v>
      </c>
      <c r="D1012" s="39">
        <v>839.90099999999995</v>
      </c>
      <c r="E1012" s="3"/>
      <c r="F1012" s="13" t="s">
        <v>142</v>
      </c>
      <c r="G1012" s="34">
        <v>14</v>
      </c>
      <c r="H1012" s="34">
        <v>64</v>
      </c>
      <c r="I1012" s="39">
        <v>903.95100000000002</v>
      </c>
    </row>
    <row r="1013" spans="1:9" s="10" customFormat="1" ht="11.85" customHeight="1" x14ac:dyDescent="0.2">
      <c r="A1013" s="1" t="s">
        <v>75</v>
      </c>
      <c r="B1013" s="17"/>
      <c r="C1013" s="17"/>
      <c r="D1013" s="17"/>
      <c r="F1013" s="1" t="s">
        <v>76</v>
      </c>
      <c r="G1013" s="17"/>
      <c r="H1013" s="17"/>
      <c r="I1013" s="17"/>
    </row>
    <row r="1014" spans="1:9" ht="9.9499999999999993" customHeight="1" x14ac:dyDescent="0.2">
      <c r="A1014" s="3"/>
      <c r="B1014" s="4" t="s">
        <v>135</v>
      </c>
      <c r="C1014" s="4" t="s">
        <v>135</v>
      </c>
      <c r="D1014" s="4" t="s">
        <v>137</v>
      </c>
      <c r="E1014" s="3"/>
      <c r="F1014" s="3"/>
      <c r="G1014" s="4" t="s">
        <v>135</v>
      </c>
      <c r="H1014" s="4" t="s">
        <v>135</v>
      </c>
      <c r="I1014" s="4" t="s">
        <v>137</v>
      </c>
    </row>
    <row r="1015" spans="1:9" ht="9.9499999999999993" customHeight="1" x14ac:dyDescent="0.2">
      <c r="A1015" s="5"/>
      <c r="B1015" s="4" t="s">
        <v>136</v>
      </c>
      <c r="C1015" s="4" t="s">
        <v>32</v>
      </c>
      <c r="D1015" s="4" t="s">
        <v>143</v>
      </c>
      <c r="E1015" s="3"/>
      <c r="F1015" s="5"/>
      <c r="G1015" s="4" t="s">
        <v>136</v>
      </c>
      <c r="H1015" s="4" t="s">
        <v>32</v>
      </c>
      <c r="I1015" s="4" t="s">
        <v>143</v>
      </c>
    </row>
    <row r="1016" spans="1:9" ht="9.9499999999999993" customHeight="1" x14ac:dyDescent="0.2">
      <c r="A1016" s="11" t="s">
        <v>0</v>
      </c>
      <c r="B1016" s="15">
        <f>B1018+B1054+B1058</f>
        <v>13573</v>
      </c>
      <c r="C1016" s="15">
        <f>C1018+C1054+C1058</f>
        <v>210924</v>
      </c>
      <c r="D1016" s="35">
        <f>D1018+D1054+D1058</f>
        <v>2514086.4990000003</v>
      </c>
      <c r="E1016" s="3"/>
      <c r="F1016" s="11" t="s">
        <v>0</v>
      </c>
      <c r="G1016" s="15">
        <f>G1018+G1054+G1058</f>
        <v>2415</v>
      </c>
      <c r="H1016" s="15">
        <f>H1018+H1054+H1058</f>
        <v>43601</v>
      </c>
      <c r="I1016" s="35">
        <f>I1018+I1054+I1058</f>
        <v>450834.65899999999</v>
      </c>
    </row>
    <row r="1017" spans="1:9" ht="9.9499999999999993" customHeight="1" x14ac:dyDescent="0.2">
      <c r="A1017" s="5"/>
      <c r="B1017" s="4"/>
      <c r="C1017" s="4"/>
      <c r="D1017" s="4"/>
      <c r="E1017" s="3"/>
      <c r="F1017" s="5"/>
      <c r="G1017" s="4"/>
      <c r="H1017" s="4"/>
      <c r="I1017" s="4"/>
    </row>
    <row r="1018" spans="1:9" ht="9.9499999999999993" customHeight="1" x14ac:dyDescent="0.2">
      <c r="A1018" s="11" t="s">
        <v>138</v>
      </c>
      <c r="B1018" s="12">
        <f>B1020+B1028</f>
        <v>13405</v>
      </c>
      <c r="C1018" s="12">
        <f>C1020+C1028</f>
        <v>180051</v>
      </c>
      <c r="D1018" s="36">
        <f>D1020+D1028</f>
        <v>2117651.9600000004</v>
      </c>
      <c r="E1018" s="3"/>
      <c r="F1018" s="11" t="s">
        <v>138</v>
      </c>
      <c r="G1018" s="12">
        <f>G1020+G1028</f>
        <v>2298</v>
      </c>
      <c r="H1018" s="12">
        <f>H1020+H1028</f>
        <v>37073</v>
      </c>
      <c r="I1018" s="36">
        <f>I1020+I1028</f>
        <v>382453.83799999999</v>
      </c>
    </row>
    <row r="1019" spans="1:9" ht="3.95" customHeight="1" x14ac:dyDescent="0.2">
      <c r="A1019" s="3"/>
      <c r="B1019" s="7"/>
      <c r="C1019" s="7"/>
      <c r="D1019" s="7"/>
      <c r="E1019" s="3"/>
      <c r="F1019" s="3"/>
      <c r="G1019" s="7"/>
      <c r="H1019" s="7"/>
      <c r="I1019" s="7"/>
    </row>
    <row r="1020" spans="1:9" ht="9.9499999999999993" customHeight="1" x14ac:dyDescent="0.2">
      <c r="A1020" s="5" t="s">
        <v>8</v>
      </c>
      <c r="B1020" s="6">
        <f>B1021+B1024+B1026</f>
        <v>2744</v>
      </c>
      <c r="C1020" s="6">
        <f>C1021+C1024+C1026</f>
        <v>43889</v>
      </c>
      <c r="D1020" s="37">
        <f>D1021+D1024+D1026</f>
        <v>662291.10600000003</v>
      </c>
      <c r="E1020" s="3"/>
      <c r="F1020" s="5" t="s">
        <v>8</v>
      </c>
      <c r="G1020" s="6">
        <f>G1021+G1024+G1026</f>
        <v>415</v>
      </c>
      <c r="H1020" s="6">
        <f>H1021+H1024+H1026</f>
        <v>7657</v>
      </c>
      <c r="I1020" s="37">
        <f>I1021+I1024+I1026</f>
        <v>125965.22099999999</v>
      </c>
    </row>
    <row r="1021" spans="1:9" ht="9.9499999999999993" customHeight="1" x14ac:dyDescent="0.2">
      <c r="A1021" s="8" t="s">
        <v>6</v>
      </c>
      <c r="B1021" s="6">
        <f>SUM(B1022:B1023)</f>
        <v>78</v>
      </c>
      <c r="C1021" s="6">
        <f>SUM(C1022:C1023)</f>
        <v>1012</v>
      </c>
      <c r="D1021" s="37">
        <f>SUM(D1022:D1023)</f>
        <v>9984.2900000000009</v>
      </c>
      <c r="E1021" s="3"/>
      <c r="F1021" s="8" t="s">
        <v>6</v>
      </c>
      <c r="G1021" s="6">
        <f>SUM(G1022:G1023)</f>
        <v>53</v>
      </c>
      <c r="H1021" s="6">
        <f>SUM(H1022:H1023)</f>
        <v>469</v>
      </c>
      <c r="I1021" s="37">
        <f>SUM(I1022:I1023)</f>
        <v>4505.1850000000004</v>
      </c>
    </row>
    <row r="1022" spans="1:9" ht="9.9499999999999993" customHeight="1" x14ac:dyDescent="0.2">
      <c r="A1022" s="9" t="s">
        <v>12</v>
      </c>
      <c r="B1022" s="30">
        <v>67</v>
      </c>
      <c r="C1022" s="30">
        <v>860</v>
      </c>
      <c r="D1022" s="38">
        <v>6517.05</v>
      </c>
      <c r="E1022" s="3"/>
      <c r="F1022" s="9" t="s">
        <v>12</v>
      </c>
      <c r="G1022" s="30">
        <v>50</v>
      </c>
      <c r="H1022" s="30">
        <v>430</v>
      </c>
      <c r="I1022" s="38">
        <v>3742.701</v>
      </c>
    </row>
    <row r="1023" spans="1:9" ht="9.9499999999999993" customHeight="1" x14ac:dyDescent="0.2">
      <c r="A1023" s="9" t="s">
        <v>144</v>
      </c>
      <c r="B1023" s="30">
        <v>11</v>
      </c>
      <c r="C1023" s="30">
        <v>152</v>
      </c>
      <c r="D1023" s="38">
        <v>3467.24</v>
      </c>
      <c r="E1023" s="3"/>
      <c r="F1023" s="9" t="s">
        <v>144</v>
      </c>
      <c r="G1023" s="30">
        <v>3</v>
      </c>
      <c r="H1023" s="30">
        <v>39</v>
      </c>
      <c r="I1023" s="38">
        <v>762.48400000000004</v>
      </c>
    </row>
    <row r="1024" spans="1:9" ht="9.9499999999999993" customHeight="1" x14ac:dyDescent="0.2">
      <c r="A1024" s="8" t="s">
        <v>1</v>
      </c>
      <c r="B1024" s="31">
        <f>B1025</f>
        <v>1714</v>
      </c>
      <c r="C1024" s="31">
        <f>C1025</f>
        <v>11234</v>
      </c>
      <c r="D1024" s="37">
        <f>D1025</f>
        <v>206823.72399999999</v>
      </c>
      <c r="E1024" s="3"/>
      <c r="F1024" s="8" t="s">
        <v>1</v>
      </c>
      <c r="G1024" s="31">
        <f>G1025</f>
        <v>246</v>
      </c>
      <c r="H1024" s="31">
        <f>H1025</f>
        <v>1338</v>
      </c>
      <c r="I1024" s="37">
        <f>I1025</f>
        <v>19575.829000000002</v>
      </c>
    </row>
    <row r="1025" spans="1:9" ht="9.9499999999999993" customHeight="1" x14ac:dyDescent="0.2">
      <c r="A1025" s="9" t="s">
        <v>13</v>
      </c>
      <c r="B1025" s="30">
        <v>1714</v>
      </c>
      <c r="C1025" s="30">
        <v>11234</v>
      </c>
      <c r="D1025" s="38">
        <v>206823.72399999999</v>
      </c>
      <c r="E1025" s="3"/>
      <c r="F1025" s="9" t="s">
        <v>13</v>
      </c>
      <c r="G1025" s="30">
        <v>246</v>
      </c>
      <c r="H1025" s="30">
        <v>1338</v>
      </c>
      <c r="I1025" s="38">
        <v>19575.829000000002</v>
      </c>
    </row>
    <row r="1026" spans="1:9" ht="9.9499999999999993" customHeight="1" x14ac:dyDescent="0.2">
      <c r="A1026" s="8" t="s">
        <v>2</v>
      </c>
      <c r="B1026" s="31">
        <f>B1027</f>
        <v>952</v>
      </c>
      <c r="C1026" s="31">
        <f>C1027</f>
        <v>31643</v>
      </c>
      <c r="D1026" s="37">
        <f>D1027</f>
        <v>445483.092</v>
      </c>
      <c r="E1026" s="3"/>
      <c r="F1026" s="8" t="s">
        <v>2</v>
      </c>
      <c r="G1026" s="31">
        <f>G1027</f>
        <v>116</v>
      </c>
      <c r="H1026" s="31">
        <f>H1027</f>
        <v>5850</v>
      </c>
      <c r="I1026" s="37">
        <f>I1027</f>
        <v>101884.20699999999</v>
      </c>
    </row>
    <row r="1027" spans="1:9" ht="9.9499999999999993" customHeight="1" x14ac:dyDescent="0.2">
      <c r="A1027" s="9" t="s">
        <v>14</v>
      </c>
      <c r="B1027" s="30">
        <v>952</v>
      </c>
      <c r="C1027" s="30">
        <v>31643</v>
      </c>
      <c r="D1027" s="38">
        <v>445483.092</v>
      </c>
      <c r="E1027" s="3"/>
      <c r="F1027" s="9" t="s">
        <v>14</v>
      </c>
      <c r="G1027" s="30">
        <v>116</v>
      </c>
      <c r="H1027" s="30">
        <v>5850</v>
      </c>
      <c r="I1027" s="38">
        <v>101884.20699999999</v>
      </c>
    </row>
    <row r="1028" spans="1:9" ht="9.9499999999999993" customHeight="1" x14ac:dyDescent="0.2">
      <c r="A1028" s="5" t="s">
        <v>29</v>
      </c>
      <c r="B1028" s="31">
        <f>B1029+B1034+B1036+B1039+B1043+B1046+B1049+B1051</f>
        <v>10661</v>
      </c>
      <c r="C1028" s="31">
        <f>C1029+C1034+C1036+C1039+C1043+C1046+C1049+C1051</f>
        <v>136162</v>
      </c>
      <c r="D1028" s="37">
        <f>D1029+D1034+D1036+D1039+D1043+D1046+D1049+D1051</f>
        <v>1455360.8540000003</v>
      </c>
      <c r="E1028" s="3"/>
      <c r="F1028" s="5" t="s">
        <v>29</v>
      </c>
      <c r="G1028" s="31">
        <f>G1029+G1034+G1036+G1039+G1043+G1046+G1049+G1051</f>
        <v>1883</v>
      </c>
      <c r="H1028" s="31">
        <f>H1029+H1034+H1036+H1039+H1043+H1046+H1049+H1051</f>
        <v>29416</v>
      </c>
      <c r="I1028" s="37">
        <f>I1029+I1034+I1036+I1039+I1043+I1046+I1049+I1051</f>
        <v>256488.617</v>
      </c>
    </row>
    <row r="1029" spans="1:9" ht="9.9499999999999993" customHeight="1" x14ac:dyDescent="0.2">
      <c r="A1029" s="8" t="s">
        <v>7</v>
      </c>
      <c r="B1029" s="31">
        <f>SUM(B1030:B1033)</f>
        <v>2929</v>
      </c>
      <c r="C1029" s="31">
        <f>SUM(C1030:C1033)</f>
        <v>38567</v>
      </c>
      <c r="D1029" s="37">
        <f>SUM(D1030:D1033)</f>
        <v>426682.484</v>
      </c>
      <c r="E1029" s="3"/>
      <c r="F1029" s="8" t="s">
        <v>7</v>
      </c>
      <c r="G1029" s="31">
        <f>SUM(G1030:G1033)</f>
        <v>590</v>
      </c>
      <c r="H1029" s="31">
        <f>SUM(H1030:H1033)</f>
        <v>9767</v>
      </c>
      <c r="I1029" s="37">
        <f>SUM(I1030:I1033)</f>
        <v>86631.675000000003</v>
      </c>
    </row>
    <row r="1030" spans="1:9" ht="9.9499999999999993" customHeight="1" x14ac:dyDescent="0.2">
      <c r="A1030" s="9" t="s">
        <v>15</v>
      </c>
      <c r="B1030" s="30">
        <v>1020</v>
      </c>
      <c r="C1030" s="30">
        <v>13250</v>
      </c>
      <c r="D1030" s="38">
        <v>226565.28</v>
      </c>
      <c r="E1030" s="3"/>
      <c r="F1030" s="9" t="s">
        <v>15</v>
      </c>
      <c r="G1030" s="30">
        <v>115</v>
      </c>
      <c r="H1030" s="30">
        <v>2173</v>
      </c>
      <c r="I1030" s="38">
        <v>26925.319</v>
      </c>
    </row>
    <row r="1031" spans="1:9" ht="9.9499999999999993" customHeight="1" x14ac:dyDescent="0.2">
      <c r="A1031" s="9" t="s">
        <v>16</v>
      </c>
      <c r="B1031" s="30">
        <v>1302</v>
      </c>
      <c r="C1031" s="30">
        <v>21115</v>
      </c>
      <c r="D1031" s="38">
        <v>146569.74400000001</v>
      </c>
      <c r="E1031" s="3"/>
      <c r="F1031" s="9" t="s">
        <v>16</v>
      </c>
      <c r="G1031" s="30">
        <v>339</v>
      </c>
      <c r="H1031" s="30">
        <v>5250</v>
      </c>
      <c r="I1031" s="38">
        <v>33151.824000000001</v>
      </c>
    </row>
    <row r="1032" spans="1:9" ht="9.9499999999999993" customHeight="1" x14ac:dyDescent="0.2">
      <c r="A1032" s="9" t="s">
        <v>17</v>
      </c>
      <c r="B1032" s="30">
        <v>599</v>
      </c>
      <c r="C1032" s="30">
        <v>3875</v>
      </c>
      <c r="D1032" s="38">
        <v>44760.923999999999</v>
      </c>
      <c r="E1032" s="3"/>
      <c r="F1032" s="9" t="s">
        <v>17</v>
      </c>
      <c r="G1032" s="30">
        <v>133</v>
      </c>
      <c r="H1032" s="30">
        <v>2215</v>
      </c>
      <c r="I1032" s="38">
        <v>24416.276999999998</v>
      </c>
    </row>
    <row r="1033" spans="1:9" ht="9.9499999999999993" customHeight="1" x14ac:dyDescent="0.2">
      <c r="A1033" s="9" t="s">
        <v>18</v>
      </c>
      <c r="B1033" s="30">
        <v>8</v>
      </c>
      <c r="C1033" s="30">
        <v>327</v>
      </c>
      <c r="D1033" s="38">
        <v>8786.5360000000001</v>
      </c>
      <c r="E1033" s="3"/>
      <c r="F1033" s="9" t="s">
        <v>18</v>
      </c>
      <c r="G1033" s="30">
        <v>3</v>
      </c>
      <c r="H1033" s="30">
        <v>129</v>
      </c>
      <c r="I1033" s="38">
        <v>2138.2550000000001</v>
      </c>
    </row>
    <row r="1034" spans="1:9" ht="9.9499999999999993" customHeight="1" x14ac:dyDescent="0.2">
      <c r="A1034" s="8" t="s">
        <v>3</v>
      </c>
      <c r="B1034" s="31">
        <f>B1035</f>
        <v>152</v>
      </c>
      <c r="C1034" s="31">
        <f>C1035</f>
        <v>3153</v>
      </c>
      <c r="D1034" s="37">
        <f>D1035</f>
        <v>55953.535000000003</v>
      </c>
      <c r="E1034" s="3"/>
      <c r="F1034" s="8" t="s">
        <v>3</v>
      </c>
      <c r="G1034" s="31">
        <f>G1035</f>
        <v>24</v>
      </c>
      <c r="H1034" s="31">
        <f>H1035</f>
        <v>421</v>
      </c>
      <c r="I1034" s="37">
        <f>I1035</f>
        <v>3912.0520000000001</v>
      </c>
    </row>
    <row r="1035" spans="1:9" ht="9.9499999999999993" customHeight="1" x14ac:dyDescent="0.2">
      <c r="A1035" s="9" t="s">
        <v>19</v>
      </c>
      <c r="B1035" s="30">
        <v>152</v>
      </c>
      <c r="C1035" s="30">
        <v>3153</v>
      </c>
      <c r="D1035" s="38">
        <v>55953.535000000003</v>
      </c>
      <c r="E1035" s="3"/>
      <c r="F1035" s="9" t="s">
        <v>19</v>
      </c>
      <c r="G1035" s="30">
        <v>24</v>
      </c>
      <c r="H1035" s="30">
        <v>421</v>
      </c>
      <c r="I1035" s="38">
        <v>3912.0520000000001</v>
      </c>
    </row>
    <row r="1036" spans="1:9" ht="9.9499999999999993" customHeight="1" x14ac:dyDescent="0.2">
      <c r="A1036" s="8" t="s">
        <v>9</v>
      </c>
      <c r="B1036" s="31">
        <f>SUM(B1037:B1038)</f>
        <v>1087</v>
      </c>
      <c r="C1036" s="31">
        <f>SUM(C1037:C1038)</f>
        <v>8619</v>
      </c>
      <c r="D1036" s="37">
        <f>SUM(D1037:D1038)</f>
        <v>128046.448</v>
      </c>
      <c r="E1036" s="3"/>
      <c r="F1036" s="8" t="s">
        <v>9</v>
      </c>
      <c r="G1036" s="31">
        <f>SUM(G1037:G1038)</f>
        <v>213</v>
      </c>
      <c r="H1036" s="31">
        <f>SUM(H1037:H1038)</f>
        <v>1830</v>
      </c>
      <c r="I1036" s="37">
        <f>SUM(I1037:I1038)</f>
        <v>18964.499</v>
      </c>
    </row>
    <row r="1037" spans="1:9" ht="9.9499999999999993" customHeight="1" x14ac:dyDescent="0.2">
      <c r="A1037" s="9" t="s">
        <v>20</v>
      </c>
      <c r="B1037" s="30">
        <v>633</v>
      </c>
      <c r="C1037" s="30">
        <v>6843</v>
      </c>
      <c r="D1037" s="38">
        <v>105529.765</v>
      </c>
      <c r="E1037" s="3"/>
      <c r="F1037" s="9" t="s">
        <v>20</v>
      </c>
      <c r="G1037" s="30">
        <v>119</v>
      </c>
      <c r="H1037" s="30">
        <v>1509</v>
      </c>
      <c r="I1037" s="38">
        <v>16053.955</v>
      </c>
    </row>
    <row r="1038" spans="1:9" ht="9.9499999999999993" customHeight="1" x14ac:dyDescent="0.2">
      <c r="A1038" s="9" t="s">
        <v>21</v>
      </c>
      <c r="B1038" s="30">
        <v>454</v>
      </c>
      <c r="C1038" s="30">
        <v>1776</v>
      </c>
      <c r="D1038" s="38">
        <v>22516.683000000001</v>
      </c>
      <c r="E1038" s="3"/>
      <c r="F1038" s="9" t="s">
        <v>21</v>
      </c>
      <c r="G1038" s="30">
        <v>94</v>
      </c>
      <c r="H1038" s="30">
        <v>321</v>
      </c>
      <c r="I1038" s="38">
        <v>2910.5439999999999</v>
      </c>
    </row>
    <row r="1039" spans="1:9" ht="9.9499999999999993" customHeight="1" x14ac:dyDescent="0.2">
      <c r="A1039" s="8" t="s">
        <v>10</v>
      </c>
      <c r="B1039" s="31">
        <f>SUM(B1040:B1042)</f>
        <v>2793</v>
      </c>
      <c r="C1039" s="31">
        <f>SUM(C1040:C1042)</f>
        <v>31610</v>
      </c>
      <c r="D1039" s="37">
        <f>SUM(D1040:D1042)</f>
        <v>362654.76399999997</v>
      </c>
      <c r="E1039" s="3"/>
      <c r="F1039" s="8" t="s">
        <v>10</v>
      </c>
      <c r="G1039" s="31">
        <f>SUM(G1040:G1042)</f>
        <v>299</v>
      </c>
      <c r="H1039" s="31">
        <f>SUM(H1040:H1042)</f>
        <v>3244</v>
      </c>
      <c r="I1039" s="37">
        <f>SUM(I1040:I1042)</f>
        <v>25548.38</v>
      </c>
    </row>
    <row r="1040" spans="1:9" ht="9.9499999999999993" customHeight="1" x14ac:dyDescent="0.2">
      <c r="A1040" s="9" t="s">
        <v>22</v>
      </c>
      <c r="B1040" s="30">
        <v>1847</v>
      </c>
      <c r="C1040" s="30">
        <v>9668</v>
      </c>
      <c r="D1040" s="38">
        <v>189052.79300000001</v>
      </c>
      <c r="E1040" s="3"/>
      <c r="F1040" s="9" t="s">
        <v>22</v>
      </c>
      <c r="G1040" s="30">
        <v>160</v>
      </c>
      <c r="H1040" s="30">
        <v>858</v>
      </c>
      <c r="I1040" s="38">
        <v>10086.956</v>
      </c>
    </row>
    <row r="1041" spans="1:9" ht="9.9499999999999993" customHeight="1" x14ac:dyDescent="0.2">
      <c r="A1041" s="9" t="s">
        <v>23</v>
      </c>
      <c r="B1041" s="30">
        <v>30</v>
      </c>
      <c r="C1041" s="30">
        <v>1028</v>
      </c>
      <c r="D1041" s="38">
        <v>25446.49</v>
      </c>
      <c r="E1041" s="3"/>
      <c r="F1041" s="9" t="s">
        <v>23</v>
      </c>
      <c r="G1041" s="30">
        <v>5</v>
      </c>
      <c r="H1041" s="30">
        <v>192</v>
      </c>
      <c r="I1041" s="38">
        <v>2765.509</v>
      </c>
    </row>
    <row r="1042" spans="1:9" ht="9.9499999999999993" customHeight="1" x14ac:dyDescent="0.2">
      <c r="A1042" s="9" t="s">
        <v>145</v>
      </c>
      <c r="B1042" s="30">
        <v>916</v>
      </c>
      <c r="C1042" s="30">
        <v>20914</v>
      </c>
      <c r="D1042" s="38">
        <v>148155.481</v>
      </c>
      <c r="E1042" s="3"/>
      <c r="F1042" s="9" t="s">
        <v>145</v>
      </c>
      <c r="G1042" s="30">
        <v>134</v>
      </c>
      <c r="H1042" s="30">
        <v>2194</v>
      </c>
      <c r="I1042" s="38">
        <v>12695.915000000001</v>
      </c>
    </row>
    <row r="1043" spans="1:9" ht="9.9499999999999993" customHeight="1" x14ac:dyDescent="0.2">
      <c r="A1043" s="8" t="s">
        <v>146</v>
      </c>
      <c r="B1043" s="31">
        <f>SUM(B1044:B1045)</f>
        <v>1223</v>
      </c>
      <c r="C1043" s="31">
        <f>SUM(C1044:C1045)</f>
        <v>26510</v>
      </c>
      <c r="D1043" s="37">
        <f>SUM(D1044:D1045)</f>
        <v>319319.16100000002</v>
      </c>
      <c r="E1043" s="3"/>
      <c r="F1043" s="8" t="s">
        <v>146</v>
      </c>
      <c r="G1043" s="31">
        <f>SUM(G1044:G1045)</f>
        <v>257</v>
      </c>
      <c r="H1043" s="31">
        <f>SUM(H1044:H1045)</f>
        <v>9036</v>
      </c>
      <c r="I1043" s="37">
        <f>SUM(I1044:I1045)</f>
        <v>98207.83</v>
      </c>
    </row>
    <row r="1044" spans="1:9" ht="9.9499999999999993" customHeight="1" x14ac:dyDescent="0.2">
      <c r="A1044" s="9" t="s">
        <v>24</v>
      </c>
      <c r="B1044" s="30">
        <v>179</v>
      </c>
      <c r="C1044" s="30">
        <v>3372</v>
      </c>
      <c r="D1044" s="38">
        <v>29770.574000000001</v>
      </c>
      <c r="E1044" s="3"/>
      <c r="F1044" s="9" t="s">
        <v>24</v>
      </c>
      <c r="G1044" s="30">
        <v>28</v>
      </c>
      <c r="H1044" s="30">
        <v>1218</v>
      </c>
      <c r="I1044" s="38">
        <v>9107.17</v>
      </c>
    </row>
    <row r="1045" spans="1:9" ht="9.9499999999999993" customHeight="1" x14ac:dyDescent="0.2">
      <c r="A1045" s="9" t="s">
        <v>25</v>
      </c>
      <c r="B1045" s="30">
        <v>1044</v>
      </c>
      <c r="C1045" s="30">
        <v>23138</v>
      </c>
      <c r="D1045" s="38">
        <v>289548.587</v>
      </c>
      <c r="E1045" s="3"/>
      <c r="F1045" s="9" t="s">
        <v>25</v>
      </c>
      <c r="G1045" s="30">
        <v>229</v>
      </c>
      <c r="H1045" s="30">
        <v>7818</v>
      </c>
      <c r="I1045" s="38">
        <v>89100.66</v>
      </c>
    </row>
    <row r="1046" spans="1:9" ht="9.9499999999999993" customHeight="1" x14ac:dyDescent="0.2">
      <c r="A1046" s="8" t="s">
        <v>11</v>
      </c>
      <c r="B1046" s="31">
        <f>SUM(B1047:B1048)</f>
        <v>1060</v>
      </c>
      <c r="C1046" s="31">
        <f>SUM(C1047:C1048)</f>
        <v>21726</v>
      </c>
      <c r="D1046" s="37">
        <f>SUM(D1047:D1048)</f>
        <v>108124.617</v>
      </c>
      <c r="E1046" s="3"/>
      <c r="F1046" s="8" t="s">
        <v>11</v>
      </c>
      <c r="G1046" s="31">
        <f>SUM(G1047:G1048)</f>
        <v>253</v>
      </c>
      <c r="H1046" s="31">
        <f>SUM(H1047:H1048)</f>
        <v>3911</v>
      </c>
      <c r="I1046" s="37">
        <f>SUM(I1047:I1048)</f>
        <v>14289.397000000001</v>
      </c>
    </row>
    <row r="1047" spans="1:9" ht="9.9499999999999993" customHeight="1" x14ac:dyDescent="0.2">
      <c r="A1047" s="9" t="s">
        <v>26</v>
      </c>
      <c r="B1047" s="30">
        <v>173</v>
      </c>
      <c r="C1047" s="30">
        <v>6097</v>
      </c>
      <c r="D1047" s="38">
        <v>35309.18</v>
      </c>
      <c r="E1047" s="3"/>
      <c r="F1047" s="9" t="s">
        <v>26</v>
      </c>
      <c r="G1047" s="30">
        <v>39</v>
      </c>
      <c r="H1047" s="30">
        <v>348</v>
      </c>
      <c r="I1047" s="38">
        <v>1333.271</v>
      </c>
    </row>
    <row r="1048" spans="1:9" ht="9.9499999999999993" customHeight="1" x14ac:dyDescent="0.2">
      <c r="A1048" s="9" t="s">
        <v>147</v>
      </c>
      <c r="B1048" s="30">
        <v>887</v>
      </c>
      <c r="C1048" s="30">
        <v>15629</v>
      </c>
      <c r="D1048" s="38">
        <v>72815.437000000005</v>
      </c>
      <c r="E1048" s="3"/>
      <c r="F1048" s="9" t="s">
        <v>147</v>
      </c>
      <c r="G1048" s="30">
        <v>214</v>
      </c>
      <c r="H1048" s="30">
        <v>3563</v>
      </c>
      <c r="I1048" s="38">
        <v>12956.126</v>
      </c>
    </row>
    <row r="1049" spans="1:9" ht="9.9499999999999993" customHeight="1" x14ac:dyDescent="0.2">
      <c r="A1049" s="8" t="s">
        <v>4</v>
      </c>
      <c r="B1049" s="31">
        <f>B1050</f>
        <v>1163</v>
      </c>
      <c r="C1049" s="31">
        <f>C1050</f>
        <v>5698</v>
      </c>
      <c r="D1049" s="37">
        <f>D1050</f>
        <v>52813.038999999997</v>
      </c>
      <c r="E1049" s="3"/>
      <c r="F1049" s="8" t="s">
        <v>4</v>
      </c>
      <c r="G1049" s="31">
        <f>G1050</f>
        <v>200</v>
      </c>
      <c r="H1049" s="31">
        <f>H1050</f>
        <v>1170</v>
      </c>
      <c r="I1049" s="37">
        <f>I1050</f>
        <v>8721.7690000000002</v>
      </c>
    </row>
    <row r="1050" spans="1:9" ht="9.9499999999999993" customHeight="1" x14ac:dyDescent="0.2">
      <c r="A1050" s="9" t="s">
        <v>27</v>
      </c>
      <c r="B1050" s="30">
        <v>1163</v>
      </c>
      <c r="C1050" s="30">
        <v>5698</v>
      </c>
      <c r="D1050" s="38">
        <v>52813.038999999997</v>
      </c>
      <c r="E1050" s="3"/>
      <c r="F1050" s="9" t="s">
        <v>27</v>
      </c>
      <c r="G1050" s="30">
        <v>200</v>
      </c>
      <c r="H1050" s="30">
        <v>1170</v>
      </c>
      <c r="I1050" s="38">
        <v>8721.7690000000002</v>
      </c>
    </row>
    <row r="1051" spans="1:9" ht="9.9499999999999993" customHeight="1" x14ac:dyDescent="0.2">
      <c r="A1051" s="8" t="s">
        <v>5</v>
      </c>
      <c r="B1051" s="31">
        <f>B1052</f>
        <v>254</v>
      </c>
      <c r="C1051" s="31">
        <f>C1052</f>
        <v>279</v>
      </c>
      <c r="D1051" s="37">
        <f>D1052</f>
        <v>1766.806</v>
      </c>
      <c r="E1051" s="3"/>
      <c r="F1051" s="8" t="s">
        <v>5</v>
      </c>
      <c r="G1051" s="31">
        <f>G1052</f>
        <v>47</v>
      </c>
      <c r="H1051" s="31">
        <f>H1052</f>
        <v>37</v>
      </c>
      <c r="I1051" s="37">
        <f>I1052</f>
        <v>213.01499999999999</v>
      </c>
    </row>
    <row r="1052" spans="1:9" ht="9.9499999999999993" customHeight="1" x14ac:dyDescent="0.2">
      <c r="A1052" s="9" t="s">
        <v>28</v>
      </c>
      <c r="B1052" s="30">
        <v>254</v>
      </c>
      <c r="C1052" s="30">
        <v>279</v>
      </c>
      <c r="D1052" s="38">
        <v>1766.806</v>
      </c>
      <c r="E1052" s="3"/>
      <c r="F1052" s="9" t="s">
        <v>28</v>
      </c>
      <c r="G1052" s="30">
        <v>47</v>
      </c>
      <c r="H1052" s="30">
        <v>37</v>
      </c>
      <c r="I1052" s="38">
        <v>213.01499999999999</v>
      </c>
    </row>
    <row r="1053" spans="1:9" ht="9.9499999999999993" customHeight="1" x14ac:dyDescent="0.2">
      <c r="A1053" s="9"/>
      <c r="B1053" s="30"/>
      <c r="C1053" s="30"/>
      <c r="D1053" s="7"/>
      <c r="E1053" s="3"/>
      <c r="F1053" s="9"/>
      <c r="G1053" s="30"/>
      <c r="H1053" s="30"/>
      <c r="I1053" s="7"/>
    </row>
    <row r="1054" spans="1:9" ht="9.9499999999999993" customHeight="1" x14ac:dyDescent="0.2">
      <c r="A1054" s="13" t="s">
        <v>139</v>
      </c>
      <c r="B1054" s="32">
        <f>SUM(B1055:B1056)</f>
        <v>128</v>
      </c>
      <c r="C1054" s="32">
        <f>SUM(C1055:C1056)</f>
        <v>29234</v>
      </c>
      <c r="D1054" s="35">
        <f>SUM(D1055:D1056)</f>
        <v>347629.32899999997</v>
      </c>
      <c r="E1054" s="3"/>
      <c r="F1054" s="13" t="s">
        <v>139</v>
      </c>
      <c r="G1054" s="32">
        <f>SUM(G1055:G1056)</f>
        <v>92</v>
      </c>
      <c r="H1054" s="32">
        <f>SUM(H1055:H1056)</f>
        <v>6294</v>
      </c>
      <c r="I1054" s="35">
        <f>SUM(I1055:I1056)</f>
        <v>64851.286000000007</v>
      </c>
    </row>
    <row r="1055" spans="1:9" ht="9.9499999999999993" customHeight="1" x14ac:dyDescent="0.2">
      <c r="A1055" s="14" t="s">
        <v>140</v>
      </c>
      <c r="B1055" s="30">
        <v>1</v>
      </c>
      <c r="C1055" s="30">
        <v>775</v>
      </c>
      <c r="D1055" s="38">
        <v>12087.072</v>
      </c>
      <c r="E1055" s="3"/>
      <c r="F1055" s="14" t="s">
        <v>140</v>
      </c>
      <c r="G1055" s="30">
        <v>2</v>
      </c>
      <c r="H1055" s="30">
        <v>1487</v>
      </c>
      <c r="I1055" s="38">
        <v>18606.666000000001</v>
      </c>
    </row>
    <row r="1056" spans="1:9" ht="9.9499999999999993" customHeight="1" x14ac:dyDescent="0.2">
      <c r="A1056" s="14" t="s">
        <v>141</v>
      </c>
      <c r="B1056" s="30">
        <v>127</v>
      </c>
      <c r="C1056" s="30">
        <v>28459</v>
      </c>
      <c r="D1056" s="38">
        <v>335542.25699999998</v>
      </c>
      <c r="E1056" s="3"/>
      <c r="F1056" s="14" t="s">
        <v>141</v>
      </c>
      <c r="G1056" s="30">
        <v>90</v>
      </c>
      <c r="H1056" s="30">
        <v>4807</v>
      </c>
      <c r="I1056" s="38">
        <v>46244.62</v>
      </c>
    </row>
    <row r="1057" spans="1:9" ht="9.9499999999999993" customHeight="1" x14ac:dyDescent="0.2">
      <c r="A1057" s="9"/>
      <c r="B1057" s="33"/>
      <c r="C1057" s="33"/>
      <c r="D1057" s="16"/>
      <c r="E1057" s="3"/>
      <c r="F1057" s="9"/>
      <c r="G1057" s="33"/>
      <c r="H1057" s="33"/>
      <c r="I1057" s="16"/>
    </row>
    <row r="1058" spans="1:9" ht="9.9499999999999993" customHeight="1" x14ac:dyDescent="0.2">
      <c r="A1058" s="13" t="s">
        <v>142</v>
      </c>
      <c r="B1058" s="34">
        <v>40</v>
      </c>
      <c r="C1058" s="34">
        <v>1639</v>
      </c>
      <c r="D1058" s="39">
        <v>48805.21</v>
      </c>
      <c r="E1058" s="3"/>
      <c r="F1058" s="13" t="s">
        <v>142</v>
      </c>
      <c r="G1058" s="34">
        <v>25</v>
      </c>
      <c r="H1058" s="34">
        <v>234</v>
      </c>
      <c r="I1058" s="39">
        <v>3529.5349999999999</v>
      </c>
    </row>
    <row r="1059" spans="1:9" s="10" customFormat="1" ht="11.85" customHeight="1" x14ac:dyDescent="0.2">
      <c r="A1059" s="1" t="s">
        <v>77</v>
      </c>
      <c r="B1059" s="17"/>
      <c r="C1059" s="17"/>
      <c r="D1059" s="17"/>
      <c r="F1059" s="1" t="s">
        <v>78</v>
      </c>
      <c r="G1059" s="17"/>
      <c r="H1059" s="17"/>
      <c r="I1059" s="17"/>
    </row>
    <row r="1060" spans="1:9" ht="9.9499999999999993" customHeight="1" x14ac:dyDescent="0.2">
      <c r="A1060" s="3"/>
      <c r="B1060" s="4" t="s">
        <v>135</v>
      </c>
      <c r="C1060" s="4" t="s">
        <v>135</v>
      </c>
      <c r="D1060" s="4" t="s">
        <v>137</v>
      </c>
      <c r="E1060" s="3"/>
      <c r="F1060" s="3"/>
      <c r="G1060" s="4" t="s">
        <v>135</v>
      </c>
      <c r="H1060" s="4" t="s">
        <v>135</v>
      </c>
      <c r="I1060" s="4" t="s">
        <v>137</v>
      </c>
    </row>
    <row r="1061" spans="1:9" ht="9.9499999999999993" customHeight="1" x14ac:dyDescent="0.2">
      <c r="A1061" s="5"/>
      <c r="B1061" s="4" t="s">
        <v>136</v>
      </c>
      <c r="C1061" s="4" t="s">
        <v>32</v>
      </c>
      <c r="D1061" s="4" t="s">
        <v>143</v>
      </c>
      <c r="E1061" s="3"/>
      <c r="F1061" s="5"/>
      <c r="G1061" s="4" t="s">
        <v>136</v>
      </c>
      <c r="H1061" s="4" t="s">
        <v>32</v>
      </c>
      <c r="I1061" s="4" t="s">
        <v>143</v>
      </c>
    </row>
    <row r="1062" spans="1:9" ht="9.9499999999999993" customHeight="1" x14ac:dyDescent="0.2">
      <c r="A1062" s="11" t="s">
        <v>0</v>
      </c>
      <c r="B1062" s="15">
        <f>B1064+B1100+B1104</f>
        <v>2316</v>
      </c>
      <c r="C1062" s="15">
        <f>C1064+C1100+C1104</f>
        <v>27671</v>
      </c>
      <c r="D1062" s="35">
        <f>D1064+D1100+D1104</f>
        <v>267200.64699999994</v>
      </c>
      <c r="E1062" s="3"/>
      <c r="F1062" s="11" t="s">
        <v>0</v>
      </c>
      <c r="G1062" s="15">
        <f>G1064+G1100+G1104</f>
        <v>1085</v>
      </c>
      <c r="H1062" s="15">
        <f>H1064+H1100+H1104</f>
        <v>19375</v>
      </c>
      <c r="I1062" s="35">
        <f>I1064+I1100+I1104</f>
        <v>162976.476</v>
      </c>
    </row>
    <row r="1063" spans="1:9" ht="9.9499999999999993" customHeight="1" x14ac:dyDescent="0.2">
      <c r="A1063" s="5"/>
      <c r="B1063" s="4"/>
      <c r="C1063" s="4"/>
      <c r="D1063" s="4"/>
      <c r="E1063" s="3"/>
      <c r="F1063" s="5"/>
      <c r="G1063" s="4"/>
      <c r="H1063" s="4"/>
      <c r="I1063" s="4"/>
    </row>
    <row r="1064" spans="1:9" ht="9.9499999999999993" customHeight="1" x14ac:dyDescent="0.2">
      <c r="A1064" s="11" t="s">
        <v>138</v>
      </c>
      <c r="B1064" s="12">
        <f>B1066+B1074</f>
        <v>2220</v>
      </c>
      <c r="C1064" s="12">
        <f>C1066+C1074</f>
        <v>21758</v>
      </c>
      <c r="D1064" s="36">
        <f>D1066+D1074</f>
        <v>205737.50299999997</v>
      </c>
      <c r="E1064" s="3"/>
      <c r="F1064" s="11" t="s">
        <v>138</v>
      </c>
      <c r="G1064" s="12">
        <f>G1066+G1074</f>
        <v>998</v>
      </c>
      <c r="H1064" s="12">
        <f>H1066+H1074</f>
        <v>16175</v>
      </c>
      <c r="I1064" s="36">
        <f>I1066+I1074</f>
        <v>133597.693</v>
      </c>
    </row>
    <row r="1065" spans="1:9" ht="3.95" customHeight="1" x14ac:dyDescent="0.2">
      <c r="A1065" s="3"/>
      <c r="B1065" s="7"/>
      <c r="C1065" s="7"/>
      <c r="D1065" s="7"/>
      <c r="E1065" s="3"/>
      <c r="F1065" s="3"/>
      <c r="G1065" s="7"/>
      <c r="H1065" s="7"/>
      <c r="I1065" s="7"/>
    </row>
    <row r="1066" spans="1:9" ht="9.9499999999999993" customHeight="1" x14ac:dyDescent="0.2">
      <c r="A1066" s="5" t="s">
        <v>8</v>
      </c>
      <c r="B1066" s="6">
        <f>B1067+B1070+B1072</f>
        <v>488</v>
      </c>
      <c r="C1066" s="6">
        <f>C1067+C1070+C1072</f>
        <v>4848</v>
      </c>
      <c r="D1066" s="37">
        <f>D1067+D1070+D1072</f>
        <v>73016.55</v>
      </c>
      <c r="E1066" s="3"/>
      <c r="F1066" s="5" t="s">
        <v>8</v>
      </c>
      <c r="G1066" s="6">
        <f>G1067+G1070+G1072</f>
        <v>164</v>
      </c>
      <c r="H1066" s="6">
        <f>H1067+H1070+H1072</f>
        <v>1910</v>
      </c>
      <c r="I1066" s="37">
        <f>I1067+I1070+I1072</f>
        <v>20707.986000000001</v>
      </c>
    </row>
    <row r="1067" spans="1:9" ht="9.9499999999999993" customHeight="1" x14ac:dyDescent="0.2">
      <c r="A1067" s="8" t="s">
        <v>6</v>
      </c>
      <c r="B1067" s="6">
        <f>SUM(B1068:B1069)</f>
        <v>19</v>
      </c>
      <c r="C1067" s="6">
        <f>SUM(C1068:C1069)</f>
        <v>114</v>
      </c>
      <c r="D1067" s="37">
        <f>SUM(D1068:D1069)</f>
        <v>798.93999999999994</v>
      </c>
      <c r="E1067" s="3"/>
      <c r="F1067" s="8" t="s">
        <v>6</v>
      </c>
      <c r="G1067" s="6">
        <f>SUM(G1068:G1069)</f>
        <v>38</v>
      </c>
      <c r="H1067" s="6">
        <f>SUM(H1068:H1069)</f>
        <v>238</v>
      </c>
      <c r="I1067" s="37">
        <f>SUM(I1068:I1069)</f>
        <v>2086.127</v>
      </c>
    </row>
    <row r="1068" spans="1:9" ht="9.9499999999999993" customHeight="1" x14ac:dyDescent="0.2">
      <c r="A1068" s="9" t="s">
        <v>12</v>
      </c>
      <c r="B1068" s="30">
        <v>17</v>
      </c>
      <c r="C1068" s="30">
        <v>103</v>
      </c>
      <c r="D1068" s="38">
        <v>656.50699999999995</v>
      </c>
      <c r="E1068" s="3"/>
      <c r="F1068" s="9" t="s">
        <v>12</v>
      </c>
      <c r="G1068" s="30">
        <v>36</v>
      </c>
      <c r="H1068" s="30">
        <v>230</v>
      </c>
      <c r="I1068" s="38">
        <v>1979.05</v>
      </c>
    </row>
    <row r="1069" spans="1:9" ht="9.9499999999999993" customHeight="1" x14ac:dyDescent="0.2">
      <c r="A1069" s="9" t="s">
        <v>144</v>
      </c>
      <c r="B1069" s="30">
        <v>2</v>
      </c>
      <c r="C1069" s="30">
        <v>11</v>
      </c>
      <c r="D1069" s="38">
        <v>142.43299999999999</v>
      </c>
      <c r="E1069" s="3"/>
      <c r="F1069" s="9" t="s">
        <v>144</v>
      </c>
      <c r="G1069" s="30">
        <v>2</v>
      </c>
      <c r="H1069" s="30">
        <v>8</v>
      </c>
      <c r="I1069" s="38">
        <v>107.077</v>
      </c>
    </row>
    <row r="1070" spans="1:9" ht="9.9499999999999993" customHeight="1" x14ac:dyDescent="0.2">
      <c r="A1070" s="8" t="s">
        <v>1</v>
      </c>
      <c r="B1070" s="31">
        <f>B1071</f>
        <v>368</v>
      </c>
      <c r="C1070" s="31">
        <f>C1071</f>
        <v>1489</v>
      </c>
      <c r="D1070" s="37">
        <f>D1071</f>
        <v>23833.844000000001</v>
      </c>
      <c r="E1070" s="3"/>
      <c r="F1070" s="8" t="s">
        <v>1</v>
      </c>
      <c r="G1070" s="31">
        <f>G1071</f>
        <v>87</v>
      </c>
      <c r="H1070" s="31">
        <f>H1071</f>
        <v>501</v>
      </c>
      <c r="I1070" s="37">
        <f>I1071</f>
        <v>5151.3459999999995</v>
      </c>
    </row>
    <row r="1071" spans="1:9" ht="9.9499999999999993" customHeight="1" x14ac:dyDescent="0.2">
      <c r="A1071" s="9" t="s">
        <v>13</v>
      </c>
      <c r="B1071" s="30">
        <v>368</v>
      </c>
      <c r="C1071" s="30">
        <v>1489</v>
      </c>
      <c r="D1071" s="38">
        <v>23833.844000000001</v>
      </c>
      <c r="E1071" s="3"/>
      <c r="F1071" s="9" t="s">
        <v>13</v>
      </c>
      <c r="G1071" s="30">
        <v>87</v>
      </c>
      <c r="H1071" s="30">
        <v>501</v>
      </c>
      <c r="I1071" s="38">
        <v>5151.3459999999995</v>
      </c>
    </row>
    <row r="1072" spans="1:9" ht="9.9499999999999993" customHeight="1" x14ac:dyDescent="0.2">
      <c r="A1072" s="8" t="s">
        <v>2</v>
      </c>
      <c r="B1072" s="31">
        <f>B1073</f>
        <v>101</v>
      </c>
      <c r="C1072" s="31">
        <f>C1073</f>
        <v>3245</v>
      </c>
      <c r="D1072" s="37">
        <f>D1073</f>
        <v>48383.766000000003</v>
      </c>
      <c r="E1072" s="3"/>
      <c r="F1072" s="8" t="s">
        <v>2</v>
      </c>
      <c r="G1072" s="31">
        <f>G1073</f>
        <v>39</v>
      </c>
      <c r="H1072" s="31">
        <f>H1073</f>
        <v>1171</v>
      </c>
      <c r="I1072" s="37">
        <f>I1073</f>
        <v>13470.513000000001</v>
      </c>
    </row>
    <row r="1073" spans="1:9" ht="9.9499999999999993" customHeight="1" x14ac:dyDescent="0.2">
      <c r="A1073" s="9" t="s">
        <v>14</v>
      </c>
      <c r="B1073" s="30">
        <v>101</v>
      </c>
      <c r="C1073" s="30">
        <v>3245</v>
      </c>
      <c r="D1073" s="38">
        <v>48383.766000000003</v>
      </c>
      <c r="E1073" s="3"/>
      <c r="F1073" s="9" t="s">
        <v>14</v>
      </c>
      <c r="G1073" s="30">
        <v>39</v>
      </c>
      <c r="H1073" s="30">
        <v>1171</v>
      </c>
      <c r="I1073" s="38">
        <v>13470.513000000001</v>
      </c>
    </row>
    <row r="1074" spans="1:9" ht="9.9499999999999993" customHeight="1" x14ac:dyDescent="0.2">
      <c r="A1074" s="5" t="s">
        <v>29</v>
      </c>
      <c r="B1074" s="31">
        <f>B1075+B1080+B1082+B1085+B1089+B1092+B1095+B1097</f>
        <v>1732</v>
      </c>
      <c r="C1074" s="31">
        <f>C1075+C1080+C1082+C1085+C1089+C1092+C1095+C1097</f>
        <v>16910</v>
      </c>
      <c r="D1074" s="37">
        <f>D1075+D1080+D1082+D1085+D1089+D1092+D1095+D1097</f>
        <v>132720.95299999998</v>
      </c>
      <c r="E1074" s="3"/>
      <c r="F1074" s="5" t="s">
        <v>29</v>
      </c>
      <c r="G1074" s="31">
        <f>G1075+G1080+G1082+G1085+G1089+G1092+G1095+G1097</f>
        <v>834</v>
      </c>
      <c r="H1074" s="31">
        <f>H1075+H1080+H1082+H1085+H1089+H1092+H1095+H1097</f>
        <v>14265</v>
      </c>
      <c r="I1074" s="37">
        <f>I1075+I1080+I1082+I1085+I1089+I1092+I1095+I1097</f>
        <v>112889.70700000001</v>
      </c>
    </row>
    <row r="1075" spans="1:9" ht="9.9499999999999993" customHeight="1" x14ac:dyDescent="0.2">
      <c r="A1075" s="8" t="s">
        <v>7</v>
      </c>
      <c r="B1075" s="31">
        <f>SUM(B1076:B1079)</f>
        <v>457</v>
      </c>
      <c r="C1075" s="31">
        <f>SUM(C1076:C1079)</f>
        <v>7104</v>
      </c>
      <c r="D1075" s="37">
        <f>SUM(D1076:D1079)</f>
        <v>61316.922999999995</v>
      </c>
      <c r="E1075" s="3"/>
      <c r="F1075" s="8" t="s">
        <v>7</v>
      </c>
      <c r="G1075" s="31">
        <f>SUM(G1076:G1079)</f>
        <v>265</v>
      </c>
      <c r="H1075" s="31">
        <f>SUM(H1076:H1079)</f>
        <v>4649</v>
      </c>
      <c r="I1075" s="37">
        <f>SUM(I1076:I1079)</f>
        <v>36428.589999999997</v>
      </c>
    </row>
    <row r="1076" spans="1:9" ht="9.9499999999999993" customHeight="1" x14ac:dyDescent="0.2">
      <c r="A1076" s="9" t="s">
        <v>15</v>
      </c>
      <c r="B1076" s="30">
        <v>98</v>
      </c>
      <c r="C1076" s="30">
        <v>654</v>
      </c>
      <c r="D1076" s="38">
        <v>10573.813</v>
      </c>
      <c r="E1076" s="3"/>
      <c r="F1076" s="9" t="s">
        <v>15</v>
      </c>
      <c r="G1076" s="30">
        <v>55</v>
      </c>
      <c r="H1076" s="30">
        <v>792</v>
      </c>
      <c r="I1076" s="38">
        <v>9264.3349999999991</v>
      </c>
    </row>
    <row r="1077" spans="1:9" ht="9.9499999999999993" customHeight="1" x14ac:dyDescent="0.2">
      <c r="A1077" s="9" t="s">
        <v>16</v>
      </c>
      <c r="B1077" s="30">
        <v>217</v>
      </c>
      <c r="C1077" s="30">
        <v>4503</v>
      </c>
      <c r="D1077" s="38">
        <v>28085.276999999998</v>
      </c>
      <c r="E1077" s="3"/>
      <c r="F1077" s="9" t="s">
        <v>16</v>
      </c>
      <c r="G1077" s="30">
        <v>166</v>
      </c>
      <c r="H1077" s="30">
        <v>3265</v>
      </c>
      <c r="I1077" s="38">
        <v>20502.352999999999</v>
      </c>
    </row>
    <row r="1078" spans="1:9" ht="9.9499999999999993" customHeight="1" x14ac:dyDescent="0.2">
      <c r="A1078" s="9" t="s">
        <v>17</v>
      </c>
      <c r="B1078" s="30">
        <v>137</v>
      </c>
      <c r="C1078" s="30">
        <v>1877</v>
      </c>
      <c r="D1078" s="38">
        <v>21319.419000000002</v>
      </c>
      <c r="E1078" s="3"/>
      <c r="F1078" s="9" t="s">
        <v>17</v>
      </c>
      <c r="G1078" s="30">
        <v>42</v>
      </c>
      <c r="H1078" s="30">
        <v>486</v>
      </c>
      <c r="I1078" s="38">
        <v>4369.1710000000003</v>
      </c>
    </row>
    <row r="1079" spans="1:9" ht="9.9499999999999993" customHeight="1" x14ac:dyDescent="0.2">
      <c r="A1079" s="9" t="s">
        <v>18</v>
      </c>
      <c r="B1079" s="30">
        <v>5</v>
      </c>
      <c r="C1079" s="30">
        <v>70</v>
      </c>
      <c r="D1079" s="38">
        <v>1338.414</v>
      </c>
      <c r="E1079" s="3"/>
      <c r="F1079" s="9" t="s">
        <v>18</v>
      </c>
      <c r="G1079" s="30">
        <v>2</v>
      </c>
      <c r="H1079" s="30">
        <v>106</v>
      </c>
      <c r="I1079" s="38">
        <v>2292.7310000000002</v>
      </c>
    </row>
    <row r="1080" spans="1:9" ht="9.9499999999999993" customHeight="1" x14ac:dyDescent="0.2">
      <c r="A1080" s="8" t="s">
        <v>3</v>
      </c>
      <c r="B1080" s="31">
        <f>B1081</f>
        <v>20</v>
      </c>
      <c r="C1080" s="31">
        <f>C1081</f>
        <v>128</v>
      </c>
      <c r="D1080" s="37">
        <f>D1081</f>
        <v>651.08600000000001</v>
      </c>
      <c r="E1080" s="3"/>
      <c r="F1080" s="8" t="s">
        <v>3</v>
      </c>
      <c r="G1080" s="31">
        <f>G1081</f>
        <v>14</v>
      </c>
      <c r="H1080" s="31">
        <f>H1081</f>
        <v>432</v>
      </c>
      <c r="I1080" s="37">
        <f>I1081</f>
        <v>3359.1289999999999</v>
      </c>
    </row>
    <row r="1081" spans="1:9" ht="9.9499999999999993" customHeight="1" x14ac:dyDescent="0.2">
      <c r="A1081" s="9" t="s">
        <v>19</v>
      </c>
      <c r="B1081" s="30">
        <v>20</v>
      </c>
      <c r="C1081" s="30">
        <v>128</v>
      </c>
      <c r="D1081" s="38">
        <v>651.08600000000001</v>
      </c>
      <c r="E1081" s="3"/>
      <c r="F1081" s="9" t="s">
        <v>19</v>
      </c>
      <c r="G1081" s="30">
        <v>14</v>
      </c>
      <c r="H1081" s="30">
        <v>432</v>
      </c>
      <c r="I1081" s="38">
        <v>3359.1289999999999</v>
      </c>
    </row>
    <row r="1082" spans="1:9" ht="9.9499999999999993" customHeight="1" x14ac:dyDescent="0.2">
      <c r="A1082" s="8" t="s">
        <v>9</v>
      </c>
      <c r="B1082" s="31">
        <f>SUM(B1083:B1084)</f>
        <v>160</v>
      </c>
      <c r="C1082" s="31">
        <f>SUM(C1083:C1084)</f>
        <v>612</v>
      </c>
      <c r="D1082" s="37">
        <f>SUM(D1083:D1084)</f>
        <v>6763.4429999999993</v>
      </c>
      <c r="E1082" s="3"/>
      <c r="F1082" s="8" t="s">
        <v>9</v>
      </c>
      <c r="G1082" s="31">
        <f>SUM(G1083:G1084)</f>
        <v>94</v>
      </c>
      <c r="H1082" s="31">
        <f>SUM(H1083:H1084)</f>
        <v>598</v>
      </c>
      <c r="I1082" s="37">
        <f>SUM(I1083:I1084)</f>
        <v>5615.3829999999998</v>
      </c>
    </row>
    <row r="1083" spans="1:9" ht="9.9499999999999993" customHeight="1" x14ac:dyDescent="0.2">
      <c r="A1083" s="9" t="s">
        <v>20</v>
      </c>
      <c r="B1083" s="30">
        <v>89</v>
      </c>
      <c r="C1083" s="30">
        <v>457</v>
      </c>
      <c r="D1083" s="38">
        <v>5381.8429999999998</v>
      </c>
      <c r="E1083" s="3"/>
      <c r="F1083" s="9" t="s">
        <v>20</v>
      </c>
      <c r="G1083" s="30">
        <v>59</v>
      </c>
      <c r="H1083" s="30">
        <v>380</v>
      </c>
      <c r="I1083" s="38">
        <v>4559.8990000000003</v>
      </c>
    </row>
    <row r="1084" spans="1:9" ht="9.9499999999999993" customHeight="1" x14ac:dyDescent="0.2">
      <c r="A1084" s="9" t="s">
        <v>21</v>
      </c>
      <c r="B1084" s="30">
        <v>71</v>
      </c>
      <c r="C1084" s="30">
        <v>155</v>
      </c>
      <c r="D1084" s="38">
        <v>1381.6</v>
      </c>
      <c r="E1084" s="3"/>
      <c r="F1084" s="9" t="s">
        <v>21</v>
      </c>
      <c r="G1084" s="30">
        <v>35</v>
      </c>
      <c r="H1084" s="30">
        <v>218</v>
      </c>
      <c r="I1084" s="38">
        <v>1055.4839999999999</v>
      </c>
    </row>
    <row r="1085" spans="1:9" ht="9.9499999999999993" customHeight="1" x14ac:dyDescent="0.2">
      <c r="A1085" s="8" t="s">
        <v>10</v>
      </c>
      <c r="B1085" s="31">
        <f>SUM(B1086:B1088)</f>
        <v>418</v>
      </c>
      <c r="C1085" s="31">
        <f>SUM(C1086:C1088)</f>
        <v>2150</v>
      </c>
      <c r="D1085" s="37">
        <f>SUM(D1086:D1088)</f>
        <v>24555.093000000001</v>
      </c>
      <c r="E1085" s="3"/>
      <c r="F1085" s="8" t="s">
        <v>10</v>
      </c>
      <c r="G1085" s="31">
        <f>SUM(G1086:G1088)</f>
        <v>117</v>
      </c>
      <c r="H1085" s="31">
        <f>SUM(H1086:H1088)</f>
        <v>896</v>
      </c>
      <c r="I1085" s="37">
        <f>SUM(I1086:I1088)</f>
        <v>8995.1180000000004</v>
      </c>
    </row>
    <row r="1086" spans="1:9" ht="9.9499999999999993" customHeight="1" x14ac:dyDescent="0.2">
      <c r="A1086" s="9" t="s">
        <v>22</v>
      </c>
      <c r="B1086" s="30">
        <v>256</v>
      </c>
      <c r="C1086" s="30">
        <v>995</v>
      </c>
      <c r="D1086" s="38">
        <v>14054.02</v>
      </c>
      <c r="E1086" s="3"/>
      <c r="F1086" s="9" t="s">
        <v>22</v>
      </c>
      <c r="G1086" s="30">
        <v>62</v>
      </c>
      <c r="H1086" s="30">
        <v>277</v>
      </c>
      <c r="I1086" s="38">
        <v>2876.355</v>
      </c>
    </row>
    <row r="1087" spans="1:9" ht="9.9499999999999993" customHeight="1" x14ac:dyDescent="0.2">
      <c r="A1087" s="9" t="s">
        <v>23</v>
      </c>
      <c r="B1087" s="30">
        <v>4</v>
      </c>
      <c r="C1087" s="30">
        <v>19</v>
      </c>
      <c r="D1087" s="38">
        <v>287.827</v>
      </c>
      <c r="E1087" s="3"/>
      <c r="F1087" s="9" t="s">
        <v>23</v>
      </c>
      <c r="G1087" s="30">
        <v>1</v>
      </c>
      <c r="H1087" s="30">
        <v>24</v>
      </c>
      <c r="I1087" s="38">
        <v>413.93599999999998</v>
      </c>
    </row>
    <row r="1088" spans="1:9" ht="9.9499999999999993" customHeight="1" x14ac:dyDescent="0.2">
      <c r="A1088" s="9" t="s">
        <v>145</v>
      </c>
      <c r="B1088" s="30">
        <v>158</v>
      </c>
      <c r="C1088" s="30">
        <v>1136</v>
      </c>
      <c r="D1088" s="38">
        <v>10213.245999999999</v>
      </c>
      <c r="E1088" s="3"/>
      <c r="F1088" s="9" t="s">
        <v>145</v>
      </c>
      <c r="G1088" s="30">
        <v>54</v>
      </c>
      <c r="H1088" s="30">
        <v>595</v>
      </c>
      <c r="I1088" s="38">
        <v>5704.8270000000002</v>
      </c>
    </row>
    <row r="1089" spans="1:9" ht="9.9499999999999993" customHeight="1" x14ac:dyDescent="0.2">
      <c r="A1089" s="8" t="s">
        <v>146</v>
      </c>
      <c r="B1089" s="31">
        <f>SUM(B1090:B1091)</f>
        <v>213</v>
      </c>
      <c r="C1089" s="31">
        <f>SUM(C1090:C1091)</f>
        <v>2186</v>
      </c>
      <c r="D1089" s="37">
        <f>SUM(D1090:D1091)</f>
        <v>18025.259999999998</v>
      </c>
      <c r="E1089" s="3"/>
      <c r="F1089" s="8" t="s">
        <v>146</v>
      </c>
      <c r="G1089" s="31">
        <f>SUM(G1090:G1091)</f>
        <v>107</v>
      </c>
      <c r="H1089" s="31">
        <f>SUM(H1090:H1091)</f>
        <v>4839</v>
      </c>
      <c r="I1089" s="37">
        <f>SUM(I1090:I1091)</f>
        <v>47064.834000000003</v>
      </c>
    </row>
    <row r="1090" spans="1:9" ht="9.9499999999999993" customHeight="1" x14ac:dyDescent="0.2">
      <c r="A1090" s="9" t="s">
        <v>24</v>
      </c>
      <c r="B1090" s="30">
        <v>34</v>
      </c>
      <c r="C1090" s="30">
        <v>308</v>
      </c>
      <c r="D1090" s="38">
        <v>1736.675</v>
      </c>
      <c r="E1090" s="3"/>
      <c r="F1090" s="9" t="s">
        <v>24</v>
      </c>
      <c r="G1090" s="30">
        <v>7</v>
      </c>
      <c r="H1090" s="30">
        <v>659</v>
      </c>
      <c r="I1090" s="38">
        <v>5827.3149999999996</v>
      </c>
    </row>
    <row r="1091" spans="1:9" ht="9.9499999999999993" customHeight="1" x14ac:dyDescent="0.2">
      <c r="A1091" s="9" t="s">
        <v>25</v>
      </c>
      <c r="B1091" s="30">
        <v>179</v>
      </c>
      <c r="C1091" s="30">
        <v>1878</v>
      </c>
      <c r="D1091" s="38">
        <v>16288.584999999999</v>
      </c>
      <c r="E1091" s="3"/>
      <c r="F1091" s="9" t="s">
        <v>25</v>
      </c>
      <c r="G1091" s="30">
        <v>100</v>
      </c>
      <c r="H1091" s="30">
        <v>4180</v>
      </c>
      <c r="I1091" s="38">
        <v>41237.519</v>
      </c>
    </row>
    <row r="1092" spans="1:9" ht="9.9499999999999993" customHeight="1" x14ac:dyDescent="0.2">
      <c r="A1092" s="8" t="s">
        <v>11</v>
      </c>
      <c r="B1092" s="31">
        <f>SUM(B1093:B1094)</f>
        <v>214</v>
      </c>
      <c r="C1092" s="31">
        <f>SUM(C1093:C1094)</f>
        <v>3686</v>
      </c>
      <c r="D1092" s="37">
        <f>SUM(D1093:D1094)</f>
        <v>14616.072</v>
      </c>
      <c r="E1092" s="3"/>
      <c r="F1092" s="8" t="s">
        <v>11</v>
      </c>
      <c r="G1092" s="31">
        <f>SUM(G1093:G1094)</f>
        <v>140</v>
      </c>
      <c r="H1092" s="31">
        <f>SUM(H1093:H1094)</f>
        <v>2212</v>
      </c>
      <c r="I1092" s="37">
        <f>SUM(I1093:I1094)</f>
        <v>7227.692</v>
      </c>
    </row>
    <row r="1093" spans="1:9" ht="9.9499999999999993" customHeight="1" x14ac:dyDescent="0.2">
      <c r="A1093" s="9" t="s">
        <v>26</v>
      </c>
      <c r="B1093" s="30">
        <v>40</v>
      </c>
      <c r="C1093" s="30">
        <v>385</v>
      </c>
      <c r="D1093" s="38">
        <v>1776.9880000000001</v>
      </c>
      <c r="E1093" s="3"/>
      <c r="F1093" s="9" t="s">
        <v>26</v>
      </c>
      <c r="G1093" s="30">
        <v>16</v>
      </c>
      <c r="H1093" s="30">
        <v>196</v>
      </c>
      <c r="I1093" s="38">
        <v>744.68399999999997</v>
      </c>
    </row>
    <row r="1094" spans="1:9" ht="9.9499999999999993" customHeight="1" x14ac:dyDescent="0.2">
      <c r="A1094" s="9" t="s">
        <v>147</v>
      </c>
      <c r="B1094" s="30">
        <v>174</v>
      </c>
      <c r="C1094" s="30">
        <v>3301</v>
      </c>
      <c r="D1094" s="38">
        <v>12839.084000000001</v>
      </c>
      <c r="E1094" s="3"/>
      <c r="F1094" s="9" t="s">
        <v>147</v>
      </c>
      <c r="G1094" s="30">
        <v>124</v>
      </c>
      <c r="H1094" s="30">
        <v>2016</v>
      </c>
      <c r="I1094" s="38">
        <v>6483.0079999999998</v>
      </c>
    </row>
    <row r="1095" spans="1:9" ht="9.9499999999999993" customHeight="1" x14ac:dyDescent="0.2">
      <c r="A1095" s="8" t="s">
        <v>4</v>
      </c>
      <c r="B1095" s="31">
        <f>B1096</f>
        <v>199</v>
      </c>
      <c r="C1095" s="31">
        <f>C1096</f>
        <v>967</v>
      </c>
      <c r="D1095" s="37">
        <f>D1096</f>
        <v>6254.5910000000003</v>
      </c>
      <c r="E1095" s="3"/>
      <c r="F1095" s="8" t="s">
        <v>4</v>
      </c>
      <c r="G1095" s="31">
        <f>G1096</f>
        <v>92</v>
      </c>
      <c r="H1095" s="31">
        <f>H1096</f>
        <v>637</v>
      </c>
      <c r="I1095" s="37">
        <f>I1096</f>
        <v>4189.5169999999998</v>
      </c>
    </row>
    <row r="1096" spans="1:9" ht="9.9499999999999993" customHeight="1" x14ac:dyDescent="0.2">
      <c r="A1096" s="9" t="s">
        <v>27</v>
      </c>
      <c r="B1096" s="30">
        <v>199</v>
      </c>
      <c r="C1096" s="30">
        <v>967</v>
      </c>
      <c r="D1096" s="38">
        <v>6254.5910000000003</v>
      </c>
      <c r="E1096" s="3"/>
      <c r="F1096" s="9" t="s">
        <v>27</v>
      </c>
      <c r="G1096" s="30">
        <v>92</v>
      </c>
      <c r="H1096" s="30">
        <v>637</v>
      </c>
      <c r="I1096" s="38">
        <v>4189.5169999999998</v>
      </c>
    </row>
    <row r="1097" spans="1:9" ht="9.9499999999999993" customHeight="1" x14ac:dyDescent="0.2">
      <c r="A1097" s="8" t="s">
        <v>5</v>
      </c>
      <c r="B1097" s="31">
        <f>B1098</f>
        <v>51</v>
      </c>
      <c r="C1097" s="31">
        <f>C1098</f>
        <v>77</v>
      </c>
      <c r="D1097" s="37">
        <f>D1098</f>
        <v>538.48500000000001</v>
      </c>
      <c r="E1097" s="3"/>
      <c r="F1097" s="8" t="s">
        <v>5</v>
      </c>
      <c r="G1097" s="31">
        <f>G1098</f>
        <v>5</v>
      </c>
      <c r="H1097" s="31">
        <f>H1098</f>
        <v>2</v>
      </c>
      <c r="I1097" s="37">
        <f>I1098</f>
        <v>9.4440000000000008</v>
      </c>
    </row>
    <row r="1098" spans="1:9" ht="9.9499999999999993" customHeight="1" x14ac:dyDescent="0.2">
      <c r="A1098" s="9" t="s">
        <v>28</v>
      </c>
      <c r="B1098" s="30">
        <v>51</v>
      </c>
      <c r="C1098" s="30">
        <v>77</v>
      </c>
      <c r="D1098" s="38">
        <v>538.48500000000001</v>
      </c>
      <c r="E1098" s="3"/>
      <c r="F1098" s="9" t="s">
        <v>28</v>
      </c>
      <c r="G1098" s="30">
        <v>5</v>
      </c>
      <c r="H1098" s="30">
        <v>2</v>
      </c>
      <c r="I1098" s="38">
        <v>9.4440000000000008</v>
      </c>
    </row>
    <row r="1099" spans="1:9" ht="9.9499999999999993" customHeight="1" x14ac:dyDescent="0.2">
      <c r="A1099" s="9"/>
      <c r="B1099" s="30"/>
      <c r="C1099" s="30"/>
      <c r="D1099" s="7"/>
      <c r="E1099" s="3"/>
      <c r="F1099" s="9"/>
      <c r="G1099" s="30"/>
      <c r="H1099" s="30"/>
      <c r="I1099" s="7"/>
    </row>
    <row r="1100" spans="1:9" ht="9.9499999999999993" customHeight="1" x14ac:dyDescent="0.2">
      <c r="A1100" s="13" t="s">
        <v>139</v>
      </c>
      <c r="B1100" s="32">
        <f>SUM(B1101:B1102)</f>
        <v>84</v>
      </c>
      <c r="C1100" s="32">
        <f>SUM(C1101:C1102)</f>
        <v>5802</v>
      </c>
      <c r="D1100" s="35">
        <f>SUM(D1101:D1102)</f>
        <v>59724.277999999998</v>
      </c>
      <c r="E1100" s="3"/>
      <c r="F1100" s="13" t="s">
        <v>139</v>
      </c>
      <c r="G1100" s="32">
        <f>SUM(G1101:G1102)</f>
        <v>62</v>
      </c>
      <c r="H1100" s="32">
        <f>SUM(H1101:H1102)</f>
        <v>3036</v>
      </c>
      <c r="I1100" s="35">
        <f>SUM(I1101:I1102)</f>
        <v>26857.911</v>
      </c>
    </row>
    <row r="1101" spans="1:9" ht="9.9499999999999993" customHeight="1" x14ac:dyDescent="0.2">
      <c r="A1101" s="14" t="s">
        <v>140</v>
      </c>
      <c r="B1101" s="30">
        <v>0</v>
      </c>
      <c r="C1101" s="30">
        <v>0</v>
      </c>
      <c r="D1101" s="38">
        <v>0</v>
      </c>
      <c r="E1101" s="3"/>
      <c r="F1101" s="14" t="s">
        <v>140</v>
      </c>
      <c r="G1101" s="30">
        <v>1</v>
      </c>
      <c r="H1101" s="30">
        <v>287</v>
      </c>
      <c r="I1101" s="38">
        <v>2399.0169999999998</v>
      </c>
    </row>
    <row r="1102" spans="1:9" ht="9.9499999999999993" customHeight="1" x14ac:dyDescent="0.2">
      <c r="A1102" s="14" t="s">
        <v>141</v>
      </c>
      <c r="B1102" s="30">
        <v>84</v>
      </c>
      <c r="C1102" s="30">
        <v>5802</v>
      </c>
      <c r="D1102" s="38">
        <v>59724.277999999998</v>
      </c>
      <c r="E1102" s="3"/>
      <c r="F1102" s="14" t="s">
        <v>141</v>
      </c>
      <c r="G1102" s="30">
        <v>61</v>
      </c>
      <c r="H1102" s="30">
        <v>2749</v>
      </c>
      <c r="I1102" s="38">
        <v>24458.894</v>
      </c>
    </row>
    <row r="1103" spans="1:9" ht="9.9499999999999993" customHeight="1" x14ac:dyDescent="0.2">
      <c r="A1103" s="9"/>
      <c r="B1103" s="33"/>
      <c r="C1103" s="33"/>
      <c r="D1103" s="16"/>
      <c r="E1103" s="3"/>
      <c r="F1103" s="9"/>
      <c r="G1103" s="33"/>
      <c r="H1103" s="33"/>
      <c r="I1103" s="16"/>
    </row>
    <row r="1104" spans="1:9" ht="9.9499999999999993" customHeight="1" x14ac:dyDescent="0.2">
      <c r="A1104" s="13" t="s">
        <v>142</v>
      </c>
      <c r="B1104" s="34">
        <v>12</v>
      </c>
      <c r="C1104" s="34">
        <v>111</v>
      </c>
      <c r="D1104" s="39">
        <v>1738.866</v>
      </c>
      <c r="E1104" s="3"/>
      <c r="F1104" s="13" t="s">
        <v>142</v>
      </c>
      <c r="G1104" s="34">
        <v>25</v>
      </c>
      <c r="H1104" s="34">
        <v>164</v>
      </c>
      <c r="I1104" s="39">
        <v>2520.8719999999998</v>
      </c>
    </row>
    <row r="1105" spans="1:9" s="10" customFormat="1" ht="11.85" customHeight="1" x14ac:dyDescent="0.2">
      <c r="A1105" s="1" t="s">
        <v>79</v>
      </c>
      <c r="B1105" s="17"/>
      <c r="C1105" s="17"/>
      <c r="D1105" s="17"/>
      <c r="F1105" s="1" t="s">
        <v>80</v>
      </c>
      <c r="G1105" s="17"/>
      <c r="H1105" s="17"/>
      <c r="I1105" s="17"/>
    </row>
    <row r="1106" spans="1:9" ht="9.9499999999999993" customHeight="1" x14ac:dyDescent="0.2">
      <c r="A1106" s="3"/>
      <c r="B1106" s="4" t="s">
        <v>135</v>
      </c>
      <c r="C1106" s="4" t="s">
        <v>135</v>
      </c>
      <c r="D1106" s="4" t="s">
        <v>137</v>
      </c>
      <c r="E1106" s="3"/>
      <c r="F1106" s="3"/>
      <c r="G1106" s="4" t="s">
        <v>135</v>
      </c>
      <c r="H1106" s="4" t="s">
        <v>135</v>
      </c>
      <c r="I1106" s="4" t="s">
        <v>137</v>
      </c>
    </row>
    <row r="1107" spans="1:9" ht="9.9499999999999993" customHeight="1" x14ac:dyDescent="0.2">
      <c r="A1107" s="5"/>
      <c r="B1107" s="4" t="s">
        <v>136</v>
      </c>
      <c r="C1107" s="4" t="s">
        <v>32</v>
      </c>
      <c r="D1107" s="4" t="s">
        <v>143</v>
      </c>
      <c r="E1107" s="3"/>
      <c r="F1107" s="5"/>
      <c r="G1107" s="4" t="s">
        <v>136</v>
      </c>
      <c r="H1107" s="4" t="s">
        <v>32</v>
      </c>
      <c r="I1107" s="4" t="s">
        <v>143</v>
      </c>
    </row>
    <row r="1108" spans="1:9" ht="9.9499999999999993" customHeight="1" x14ac:dyDescent="0.2">
      <c r="A1108" s="11" t="s">
        <v>0</v>
      </c>
      <c r="B1108" s="15">
        <f>B1110+B1146+B1150</f>
        <v>21989</v>
      </c>
      <c r="C1108" s="15">
        <f>C1110+C1146+C1150</f>
        <v>334743</v>
      </c>
      <c r="D1108" s="35">
        <f>D1110+D1146+D1150</f>
        <v>5554273.8040000005</v>
      </c>
      <c r="E1108" s="3"/>
      <c r="F1108" s="11" t="s">
        <v>0</v>
      </c>
      <c r="G1108" s="15">
        <f>G1110+G1146+G1150</f>
        <v>2733</v>
      </c>
      <c r="H1108" s="15">
        <f>H1110+H1146+H1150</f>
        <v>42998</v>
      </c>
      <c r="I1108" s="35">
        <f>I1110+I1146+I1150</f>
        <v>461933.88099999999</v>
      </c>
    </row>
    <row r="1109" spans="1:9" ht="9.9499999999999993" customHeight="1" x14ac:dyDescent="0.2">
      <c r="A1109" s="5"/>
      <c r="B1109" s="4"/>
      <c r="C1109" s="4"/>
      <c r="D1109" s="4"/>
      <c r="E1109" s="3"/>
      <c r="F1109" s="5"/>
      <c r="G1109" s="4"/>
      <c r="H1109" s="4"/>
      <c r="I1109" s="4"/>
    </row>
    <row r="1110" spans="1:9" ht="9.9499999999999993" customHeight="1" x14ac:dyDescent="0.2">
      <c r="A1110" s="11" t="s">
        <v>138</v>
      </c>
      <c r="B1110" s="12">
        <f>B1112+B1120</f>
        <v>21649</v>
      </c>
      <c r="C1110" s="12">
        <f>C1112+C1120</f>
        <v>293470</v>
      </c>
      <c r="D1110" s="36">
        <f>D1112+D1120</f>
        <v>5048670.78</v>
      </c>
      <c r="E1110" s="3"/>
      <c r="F1110" s="11" t="s">
        <v>138</v>
      </c>
      <c r="G1110" s="12">
        <f>G1112+G1120</f>
        <v>2576</v>
      </c>
      <c r="H1110" s="12">
        <f>H1112+H1120</f>
        <v>36312</v>
      </c>
      <c r="I1110" s="36">
        <f>I1112+I1120</f>
        <v>394215.505</v>
      </c>
    </row>
    <row r="1111" spans="1:9" ht="3.95" customHeight="1" x14ac:dyDescent="0.2">
      <c r="A1111" s="3"/>
      <c r="B1111" s="7"/>
      <c r="C1111" s="7"/>
      <c r="D1111" s="7"/>
      <c r="E1111" s="3"/>
      <c r="F1111" s="3"/>
      <c r="G1111" s="7"/>
      <c r="H1111" s="7"/>
      <c r="I1111" s="7"/>
    </row>
    <row r="1112" spans="1:9" ht="9.9499999999999993" customHeight="1" x14ac:dyDescent="0.2">
      <c r="A1112" s="5" t="s">
        <v>8</v>
      </c>
      <c r="B1112" s="6">
        <f>B1113+B1116+B1118</f>
        <v>3383</v>
      </c>
      <c r="C1112" s="6">
        <f>C1113+C1116+C1118</f>
        <v>64260</v>
      </c>
      <c r="D1112" s="37">
        <f>D1113+D1116+D1118</f>
        <v>1585511.2710000002</v>
      </c>
      <c r="E1112" s="3"/>
      <c r="F1112" s="5" t="s">
        <v>8</v>
      </c>
      <c r="G1112" s="6">
        <f>G1113+G1116+G1118</f>
        <v>491</v>
      </c>
      <c r="H1112" s="6">
        <f>H1113+H1116+H1118</f>
        <v>9091</v>
      </c>
      <c r="I1112" s="37">
        <f>I1113+I1116+I1118</f>
        <v>160364.83299999998</v>
      </c>
    </row>
    <row r="1113" spans="1:9" ht="9.9499999999999993" customHeight="1" x14ac:dyDescent="0.2">
      <c r="A1113" s="8" t="s">
        <v>6</v>
      </c>
      <c r="B1113" s="6">
        <f>SUM(B1114:B1115)</f>
        <v>64</v>
      </c>
      <c r="C1113" s="6">
        <f>SUM(C1114:C1115)</f>
        <v>742</v>
      </c>
      <c r="D1113" s="37">
        <f>SUM(D1114:D1115)</f>
        <v>7245.8989999999994</v>
      </c>
      <c r="E1113" s="3"/>
      <c r="F1113" s="8" t="s">
        <v>6</v>
      </c>
      <c r="G1113" s="6">
        <f>SUM(G1114:G1115)</f>
        <v>40</v>
      </c>
      <c r="H1113" s="6">
        <f>SUM(H1114:H1115)</f>
        <v>995</v>
      </c>
      <c r="I1113" s="37">
        <f>SUM(I1114:I1115)</f>
        <v>21721.574999999997</v>
      </c>
    </row>
    <row r="1114" spans="1:9" ht="9.9499999999999993" customHeight="1" x14ac:dyDescent="0.2">
      <c r="A1114" s="9" t="s">
        <v>12</v>
      </c>
      <c r="B1114" s="30">
        <v>59</v>
      </c>
      <c r="C1114" s="30">
        <v>635</v>
      </c>
      <c r="D1114" s="38">
        <v>4995.5259999999998</v>
      </c>
      <c r="E1114" s="3"/>
      <c r="F1114" s="9" t="s">
        <v>12</v>
      </c>
      <c r="G1114" s="30">
        <v>28</v>
      </c>
      <c r="H1114" s="30">
        <v>262</v>
      </c>
      <c r="I1114" s="38">
        <v>4497.3329999999996</v>
      </c>
    </row>
    <row r="1115" spans="1:9" ht="9.9499999999999993" customHeight="1" x14ac:dyDescent="0.2">
      <c r="A1115" s="9" t="s">
        <v>144</v>
      </c>
      <c r="B1115" s="30">
        <v>5</v>
      </c>
      <c r="C1115" s="30">
        <v>107</v>
      </c>
      <c r="D1115" s="38">
        <v>2250.373</v>
      </c>
      <c r="E1115" s="3"/>
      <c r="F1115" s="9" t="s">
        <v>144</v>
      </c>
      <c r="G1115" s="30">
        <v>12</v>
      </c>
      <c r="H1115" s="30">
        <v>733</v>
      </c>
      <c r="I1115" s="38">
        <v>17224.241999999998</v>
      </c>
    </row>
    <row r="1116" spans="1:9" ht="9.9499999999999993" customHeight="1" x14ac:dyDescent="0.2">
      <c r="A1116" s="8" t="s">
        <v>1</v>
      </c>
      <c r="B1116" s="31">
        <f>B1117</f>
        <v>2222</v>
      </c>
      <c r="C1116" s="31">
        <f>C1117</f>
        <v>12525</v>
      </c>
      <c r="D1116" s="37">
        <f>D1117</f>
        <v>227600.61</v>
      </c>
      <c r="E1116" s="3"/>
      <c r="F1116" s="8" t="s">
        <v>1</v>
      </c>
      <c r="G1116" s="31">
        <f>G1117</f>
        <v>292</v>
      </c>
      <c r="H1116" s="31">
        <f>H1117</f>
        <v>1916</v>
      </c>
      <c r="I1116" s="37">
        <f>I1117</f>
        <v>30135.726999999999</v>
      </c>
    </row>
    <row r="1117" spans="1:9" ht="9.9499999999999993" customHeight="1" x14ac:dyDescent="0.2">
      <c r="A1117" s="9" t="s">
        <v>13</v>
      </c>
      <c r="B1117" s="30">
        <v>2222</v>
      </c>
      <c r="C1117" s="30">
        <v>12525</v>
      </c>
      <c r="D1117" s="38">
        <v>227600.61</v>
      </c>
      <c r="E1117" s="3"/>
      <c r="F1117" s="9" t="s">
        <v>13</v>
      </c>
      <c r="G1117" s="30">
        <v>292</v>
      </c>
      <c r="H1117" s="30">
        <v>1916</v>
      </c>
      <c r="I1117" s="38">
        <v>30135.726999999999</v>
      </c>
    </row>
    <row r="1118" spans="1:9" ht="9.9499999999999993" customHeight="1" x14ac:dyDescent="0.2">
      <c r="A1118" s="8" t="s">
        <v>2</v>
      </c>
      <c r="B1118" s="31">
        <f>B1119</f>
        <v>1097</v>
      </c>
      <c r="C1118" s="31">
        <f>C1119</f>
        <v>50993</v>
      </c>
      <c r="D1118" s="37">
        <f>D1119</f>
        <v>1350664.7620000001</v>
      </c>
      <c r="E1118" s="3"/>
      <c r="F1118" s="8" t="s">
        <v>2</v>
      </c>
      <c r="G1118" s="31">
        <f>G1119</f>
        <v>159</v>
      </c>
      <c r="H1118" s="31">
        <f>H1119</f>
        <v>6180</v>
      </c>
      <c r="I1118" s="37">
        <f>I1119</f>
        <v>108507.531</v>
      </c>
    </row>
    <row r="1119" spans="1:9" ht="9.9499999999999993" customHeight="1" x14ac:dyDescent="0.2">
      <c r="A1119" s="9" t="s">
        <v>14</v>
      </c>
      <c r="B1119" s="30">
        <v>1097</v>
      </c>
      <c r="C1119" s="30">
        <v>50993</v>
      </c>
      <c r="D1119" s="38">
        <v>1350664.7620000001</v>
      </c>
      <c r="E1119" s="3"/>
      <c r="F1119" s="9" t="s">
        <v>14</v>
      </c>
      <c r="G1119" s="30">
        <v>159</v>
      </c>
      <c r="H1119" s="30">
        <v>6180</v>
      </c>
      <c r="I1119" s="38">
        <v>108507.531</v>
      </c>
    </row>
    <row r="1120" spans="1:9" ht="9.9499999999999993" customHeight="1" x14ac:dyDescent="0.2">
      <c r="A1120" s="5" t="s">
        <v>29</v>
      </c>
      <c r="B1120" s="31">
        <f>B1121+B1126+B1128+B1131+B1135+B1138+B1141+B1143</f>
        <v>18266</v>
      </c>
      <c r="C1120" s="31">
        <f>C1121+C1126+C1128+C1131+C1135+C1138+C1141+C1143</f>
        <v>229210</v>
      </c>
      <c r="D1120" s="37">
        <f>D1121+D1126+D1128+D1131+D1135+D1138+D1141+D1143</f>
        <v>3463159.5090000001</v>
      </c>
      <c r="E1120" s="3"/>
      <c r="F1120" s="5" t="s">
        <v>29</v>
      </c>
      <c r="G1120" s="31">
        <f>G1121+G1126+G1128+G1131+G1135+G1138+G1141+G1143</f>
        <v>2085</v>
      </c>
      <c r="H1120" s="31">
        <f>H1121+H1126+H1128+H1131+H1135+H1138+H1141+H1143</f>
        <v>27221</v>
      </c>
      <c r="I1120" s="37">
        <f>I1121+I1126+I1128+I1131+I1135+I1138+I1141+I1143</f>
        <v>233850.67199999999</v>
      </c>
    </row>
    <row r="1121" spans="1:9" ht="9.9499999999999993" customHeight="1" x14ac:dyDescent="0.2">
      <c r="A1121" s="8" t="s">
        <v>7</v>
      </c>
      <c r="B1121" s="31">
        <f>SUM(B1122:B1125)</f>
        <v>4286</v>
      </c>
      <c r="C1121" s="31">
        <f>SUM(C1122:C1125)</f>
        <v>68738</v>
      </c>
      <c r="D1121" s="37">
        <f>SUM(D1122:D1125)</f>
        <v>1135712.483</v>
      </c>
      <c r="E1121" s="3"/>
      <c r="F1121" s="8" t="s">
        <v>7</v>
      </c>
      <c r="G1121" s="31">
        <f>SUM(G1122:G1125)</f>
        <v>670</v>
      </c>
      <c r="H1121" s="31">
        <f>SUM(H1122:H1125)</f>
        <v>11060</v>
      </c>
      <c r="I1121" s="37">
        <f>SUM(I1122:I1125)</f>
        <v>111539.591</v>
      </c>
    </row>
    <row r="1122" spans="1:9" ht="9.9499999999999993" customHeight="1" x14ac:dyDescent="0.2">
      <c r="A1122" s="9" t="s">
        <v>15</v>
      </c>
      <c r="B1122" s="30">
        <v>1546</v>
      </c>
      <c r="C1122" s="30">
        <v>22007</v>
      </c>
      <c r="D1122" s="38">
        <v>581946.38</v>
      </c>
      <c r="E1122" s="3"/>
      <c r="F1122" s="9" t="s">
        <v>15</v>
      </c>
      <c r="G1122" s="30">
        <v>120</v>
      </c>
      <c r="H1122" s="30">
        <v>1766</v>
      </c>
      <c r="I1122" s="38">
        <v>22504.907999999999</v>
      </c>
    </row>
    <row r="1123" spans="1:9" ht="9.9499999999999993" customHeight="1" x14ac:dyDescent="0.2">
      <c r="A1123" s="9" t="s">
        <v>16</v>
      </c>
      <c r="B1123" s="30">
        <v>2099</v>
      </c>
      <c r="C1123" s="30">
        <v>39930</v>
      </c>
      <c r="D1123" s="38">
        <v>437624.978</v>
      </c>
      <c r="E1123" s="3"/>
      <c r="F1123" s="9" t="s">
        <v>16</v>
      </c>
      <c r="G1123" s="30">
        <v>382</v>
      </c>
      <c r="H1123" s="30">
        <v>6060</v>
      </c>
      <c r="I1123" s="38">
        <v>37499.33</v>
      </c>
    </row>
    <row r="1124" spans="1:9" ht="9.9499999999999993" customHeight="1" x14ac:dyDescent="0.2">
      <c r="A1124" s="9" t="s">
        <v>17</v>
      </c>
      <c r="B1124" s="30">
        <v>629</v>
      </c>
      <c r="C1124" s="30">
        <v>5099</v>
      </c>
      <c r="D1124" s="38">
        <v>59606.741000000002</v>
      </c>
      <c r="E1124" s="3"/>
      <c r="F1124" s="9" t="s">
        <v>17</v>
      </c>
      <c r="G1124" s="30">
        <v>159</v>
      </c>
      <c r="H1124" s="30">
        <v>2370</v>
      </c>
      <c r="I1124" s="38">
        <v>26264.495999999999</v>
      </c>
    </row>
    <row r="1125" spans="1:9" ht="9.9499999999999993" customHeight="1" x14ac:dyDescent="0.2">
      <c r="A1125" s="9" t="s">
        <v>18</v>
      </c>
      <c r="B1125" s="30">
        <v>12</v>
      </c>
      <c r="C1125" s="30">
        <v>1702</v>
      </c>
      <c r="D1125" s="38">
        <v>56534.383999999998</v>
      </c>
      <c r="E1125" s="3"/>
      <c r="F1125" s="9" t="s">
        <v>18</v>
      </c>
      <c r="G1125" s="30">
        <v>9</v>
      </c>
      <c r="H1125" s="30">
        <v>864</v>
      </c>
      <c r="I1125" s="38">
        <v>25270.857</v>
      </c>
    </row>
    <row r="1126" spans="1:9" ht="9.9499999999999993" customHeight="1" x14ac:dyDescent="0.2">
      <c r="A1126" s="8" t="s">
        <v>3</v>
      </c>
      <c r="B1126" s="31">
        <f>B1127</f>
        <v>265</v>
      </c>
      <c r="C1126" s="31">
        <f>C1127</f>
        <v>3187</v>
      </c>
      <c r="D1126" s="37">
        <f>D1127</f>
        <v>59008.92</v>
      </c>
      <c r="E1126" s="3"/>
      <c r="F1126" s="8" t="s">
        <v>3</v>
      </c>
      <c r="G1126" s="31">
        <f>G1127</f>
        <v>28</v>
      </c>
      <c r="H1126" s="31">
        <f>H1127</f>
        <v>436</v>
      </c>
      <c r="I1126" s="37">
        <f>I1127</f>
        <v>4626.4840000000004</v>
      </c>
    </row>
    <row r="1127" spans="1:9" ht="9.9499999999999993" customHeight="1" x14ac:dyDescent="0.2">
      <c r="A1127" s="9" t="s">
        <v>19</v>
      </c>
      <c r="B1127" s="30">
        <v>265</v>
      </c>
      <c r="C1127" s="30">
        <v>3187</v>
      </c>
      <c r="D1127" s="38">
        <v>59008.92</v>
      </c>
      <c r="E1127" s="3"/>
      <c r="F1127" s="9" t="s">
        <v>19</v>
      </c>
      <c r="G1127" s="30">
        <v>28</v>
      </c>
      <c r="H1127" s="30">
        <v>436</v>
      </c>
      <c r="I1127" s="38">
        <v>4626.4840000000004</v>
      </c>
    </row>
    <row r="1128" spans="1:9" ht="9.9499999999999993" customHeight="1" x14ac:dyDescent="0.2">
      <c r="A1128" s="8" t="s">
        <v>9</v>
      </c>
      <c r="B1128" s="31">
        <f>SUM(B1129:B1130)</f>
        <v>1895</v>
      </c>
      <c r="C1128" s="31">
        <f>SUM(C1129:C1130)</f>
        <v>18516</v>
      </c>
      <c r="D1128" s="37">
        <f>SUM(D1129:D1130)</f>
        <v>390940.71100000001</v>
      </c>
      <c r="E1128" s="3"/>
      <c r="F1128" s="8" t="s">
        <v>9</v>
      </c>
      <c r="G1128" s="31">
        <f>SUM(G1129:G1130)</f>
        <v>203</v>
      </c>
      <c r="H1128" s="31">
        <f>SUM(H1129:H1130)</f>
        <v>1880</v>
      </c>
      <c r="I1128" s="37">
        <f>SUM(I1129:I1130)</f>
        <v>20549.897000000001</v>
      </c>
    </row>
    <row r="1129" spans="1:9" ht="9.9499999999999993" customHeight="1" x14ac:dyDescent="0.2">
      <c r="A1129" s="9" t="s">
        <v>20</v>
      </c>
      <c r="B1129" s="30">
        <v>1089</v>
      </c>
      <c r="C1129" s="30">
        <v>14394</v>
      </c>
      <c r="D1129" s="38">
        <v>325684.81</v>
      </c>
      <c r="E1129" s="3"/>
      <c r="F1129" s="9" t="s">
        <v>20</v>
      </c>
      <c r="G1129" s="30">
        <v>136</v>
      </c>
      <c r="H1129" s="30">
        <v>1414</v>
      </c>
      <c r="I1129" s="38">
        <v>15841.932000000001</v>
      </c>
    </row>
    <row r="1130" spans="1:9" ht="9.9499999999999993" customHeight="1" x14ac:dyDescent="0.2">
      <c r="A1130" s="9" t="s">
        <v>21</v>
      </c>
      <c r="B1130" s="30">
        <v>806</v>
      </c>
      <c r="C1130" s="30">
        <v>4122</v>
      </c>
      <c r="D1130" s="38">
        <v>65255.900999999998</v>
      </c>
      <c r="E1130" s="3"/>
      <c r="F1130" s="9" t="s">
        <v>21</v>
      </c>
      <c r="G1130" s="30">
        <v>67</v>
      </c>
      <c r="H1130" s="30">
        <v>466</v>
      </c>
      <c r="I1130" s="38">
        <v>4707.9650000000001</v>
      </c>
    </row>
    <row r="1131" spans="1:9" ht="9.9499999999999993" customHeight="1" x14ac:dyDescent="0.2">
      <c r="A1131" s="8" t="s">
        <v>10</v>
      </c>
      <c r="B1131" s="31">
        <f>SUM(B1132:B1134)</f>
        <v>5246</v>
      </c>
      <c r="C1131" s="31">
        <f>SUM(C1132:C1134)</f>
        <v>61284</v>
      </c>
      <c r="D1131" s="37">
        <f>SUM(D1132:D1134)</f>
        <v>1079619.1440000001</v>
      </c>
      <c r="E1131" s="3"/>
      <c r="F1131" s="8" t="s">
        <v>10</v>
      </c>
      <c r="G1131" s="31">
        <f>SUM(G1132:G1134)</f>
        <v>297</v>
      </c>
      <c r="H1131" s="31">
        <f>SUM(H1132:H1134)</f>
        <v>3059</v>
      </c>
      <c r="I1131" s="37">
        <f>SUM(I1132:I1134)</f>
        <v>25613.305</v>
      </c>
    </row>
    <row r="1132" spans="1:9" ht="9.9499999999999993" customHeight="1" x14ac:dyDescent="0.2">
      <c r="A1132" s="9" t="s">
        <v>22</v>
      </c>
      <c r="B1132" s="30">
        <v>3615</v>
      </c>
      <c r="C1132" s="30">
        <v>20668</v>
      </c>
      <c r="D1132" s="38">
        <v>432919.56599999999</v>
      </c>
      <c r="E1132" s="3"/>
      <c r="F1132" s="9" t="s">
        <v>22</v>
      </c>
      <c r="G1132" s="30">
        <v>176</v>
      </c>
      <c r="H1132" s="30">
        <v>1021</v>
      </c>
      <c r="I1132" s="38">
        <v>11408.803</v>
      </c>
    </row>
    <row r="1133" spans="1:9" ht="9.9499999999999993" customHeight="1" x14ac:dyDescent="0.2">
      <c r="A1133" s="9" t="s">
        <v>23</v>
      </c>
      <c r="B1133" s="30">
        <v>120</v>
      </c>
      <c r="C1133" s="30">
        <v>8256</v>
      </c>
      <c r="D1133" s="38">
        <v>302214.31400000001</v>
      </c>
      <c r="E1133" s="3"/>
      <c r="F1133" s="9" t="s">
        <v>23</v>
      </c>
      <c r="G1133" s="30">
        <v>9</v>
      </c>
      <c r="H1133" s="30">
        <v>128</v>
      </c>
      <c r="I1133" s="38">
        <v>2676.4859999999999</v>
      </c>
    </row>
    <row r="1134" spans="1:9" ht="9.9499999999999993" customHeight="1" x14ac:dyDescent="0.2">
      <c r="A1134" s="9" t="s">
        <v>145</v>
      </c>
      <c r="B1134" s="30">
        <v>1511</v>
      </c>
      <c r="C1134" s="30">
        <v>32360</v>
      </c>
      <c r="D1134" s="38">
        <v>344485.26400000002</v>
      </c>
      <c r="E1134" s="3"/>
      <c r="F1134" s="9" t="s">
        <v>145</v>
      </c>
      <c r="G1134" s="30">
        <v>112</v>
      </c>
      <c r="H1134" s="30">
        <v>1910</v>
      </c>
      <c r="I1134" s="38">
        <v>11528.016</v>
      </c>
    </row>
    <row r="1135" spans="1:9" ht="9.9499999999999993" customHeight="1" x14ac:dyDescent="0.2">
      <c r="A1135" s="8" t="s">
        <v>146</v>
      </c>
      <c r="B1135" s="31">
        <f>SUM(B1136:B1137)</f>
        <v>2133</v>
      </c>
      <c r="C1135" s="31">
        <f>SUM(C1136:C1137)</f>
        <v>36170</v>
      </c>
      <c r="D1135" s="37">
        <f>SUM(D1136:D1137)</f>
        <v>449481.96799999999</v>
      </c>
      <c r="E1135" s="3"/>
      <c r="F1135" s="8" t="s">
        <v>146</v>
      </c>
      <c r="G1135" s="31">
        <f>SUM(G1136:G1137)</f>
        <v>225</v>
      </c>
      <c r="H1135" s="31">
        <f>SUM(H1136:H1137)</f>
        <v>4716</v>
      </c>
      <c r="I1135" s="37">
        <f>SUM(I1136:I1137)</f>
        <v>45028.837999999996</v>
      </c>
    </row>
    <row r="1136" spans="1:9" ht="9.9499999999999993" customHeight="1" x14ac:dyDescent="0.2">
      <c r="A1136" s="9" t="s">
        <v>24</v>
      </c>
      <c r="B1136" s="30">
        <v>322</v>
      </c>
      <c r="C1136" s="30">
        <v>5350</v>
      </c>
      <c r="D1136" s="38">
        <v>53161.328000000001</v>
      </c>
      <c r="E1136" s="3"/>
      <c r="F1136" s="9" t="s">
        <v>24</v>
      </c>
      <c r="G1136" s="30">
        <v>27</v>
      </c>
      <c r="H1136" s="30">
        <v>344</v>
      </c>
      <c r="I1136" s="38">
        <v>1925.568</v>
      </c>
    </row>
    <row r="1137" spans="1:9" ht="9.9499999999999993" customHeight="1" x14ac:dyDescent="0.2">
      <c r="A1137" s="9" t="s">
        <v>25</v>
      </c>
      <c r="B1137" s="30">
        <v>1811</v>
      </c>
      <c r="C1137" s="30">
        <v>30820</v>
      </c>
      <c r="D1137" s="38">
        <v>396320.64</v>
      </c>
      <c r="E1137" s="3"/>
      <c r="F1137" s="9" t="s">
        <v>25</v>
      </c>
      <c r="G1137" s="30">
        <v>198</v>
      </c>
      <c r="H1137" s="30">
        <v>4372</v>
      </c>
      <c r="I1137" s="38">
        <v>43103.27</v>
      </c>
    </row>
    <row r="1138" spans="1:9" ht="9.9499999999999993" customHeight="1" x14ac:dyDescent="0.2">
      <c r="A1138" s="8" t="s">
        <v>11</v>
      </c>
      <c r="B1138" s="31">
        <f>SUM(B1139:B1140)</f>
        <v>1843</v>
      </c>
      <c r="C1138" s="31">
        <f>SUM(C1139:C1140)</f>
        <v>32113</v>
      </c>
      <c r="D1138" s="37">
        <f>SUM(D1139:D1140)</f>
        <v>263639.63699999999</v>
      </c>
      <c r="E1138" s="3"/>
      <c r="F1138" s="8" t="s">
        <v>11</v>
      </c>
      <c r="G1138" s="31">
        <f>SUM(G1139:G1140)</f>
        <v>380</v>
      </c>
      <c r="H1138" s="31">
        <f>SUM(H1139:H1140)</f>
        <v>4710</v>
      </c>
      <c r="I1138" s="37">
        <f>SUM(I1139:I1140)</f>
        <v>17470.691999999999</v>
      </c>
    </row>
    <row r="1139" spans="1:9" ht="9.9499999999999993" customHeight="1" x14ac:dyDescent="0.2">
      <c r="A1139" s="9" t="s">
        <v>26</v>
      </c>
      <c r="B1139" s="30">
        <v>351</v>
      </c>
      <c r="C1139" s="30">
        <v>7283</v>
      </c>
      <c r="D1139" s="38">
        <v>137942.37700000001</v>
      </c>
      <c r="E1139" s="3"/>
      <c r="F1139" s="9" t="s">
        <v>26</v>
      </c>
      <c r="G1139" s="30">
        <v>51</v>
      </c>
      <c r="H1139" s="30">
        <v>387</v>
      </c>
      <c r="I1139" s="38">
        <v>1516.431</v>
      </c>
    </row>
    <row r="1140" spans="1:9" ht="9.9499999999999993" customHeight="1" x14ac:dyDescent="0.2">
      <c r="A1140" s="9" t="s">
        <v>147</v>
      </c>
      <c r="B1140" s="30">
        <v>1492</v>
      </c>
      <c r="C1140" s="30">
        <v>24830</v>
      </c>
      <c r="D1140" s="38">
        <v>125697.26</v>
      </c>
      <c r="E1140" s="3"/>
      <c r="F1140" s="9" t="s">
        <v>147</v>
      </c>
      <c r="G1140" s="30">
        <v>329</v>
      </c>
      <c r="H1140" s="30">
        <v>4323</v>
      </c>
      <c r="I1140" s="38">
        <v>15954.261</v>
      </c>
    </row>
    <row r="1141" spans="1:9" ht="9.9499999999999993" customHeight="1" x14ac:dyDescent="0.2">
      <c r="A1141" s="8" t="s">
        <v>4</v>
      </c>
      <c r="B1141" s="31">
        <f>B1142</f>
        <v>2247</v>
      </c>
      <c r="C1141" s="31">
        <f>C1142</f>
        <v>8839</v>
      </c>
      <c r="D1141" s="37">
        <f>D1142</f>
        <v>81427.876999999993</v>
      </c>
      <c r="E1141" s="3"/>
      <c r="F1141" s="8" t="s">
        <v>4</v>
      </c>
      <c r="G1141" s="31">
        <f>G1142</f>
        <v>255</v>
      </c>
      <c r="H1141" s="31">
        <f>H1142</f>
        <v>1339</v>
      </c>
      <c r="I1141" s="37">
        <f>I1142</f>
        <v>8909.2999999999993</v>
      </c>
    </row>
    <row r="1142" spans="1:9" ht="9.9499999999999993" customHeight="1" x14ac:dyDescent="0.2">
      <c r="A1142" s="9" t="s">
        <v>27</v>
      </c>
      <c r="B1142" s="30">
        <v>2247</v>
      </c>
      <c r="C1142" s="30">
        <v>8839</v>
      </c>
      <c r="D1142" s="38">
        <v>81427.876999999993</v>
      </c>
      <c r="E1142" s="3"/>
      <c r="F1142" s="9" t="s">
        <v>27</v>
      </c>
      <c r="G1142" s="30">
        <v>255</v>
      </c>
      <c r="H1142" s="30">
        <v>1339</v>
      </c>
      <c r="I1142" s="38">
        <v>8909.2999999999993</v>
      </c>
    </row>
    <row r="1143" spans="1:9" ht="9.9499999999999993" customHeight="1" x14ac:dyDescent="0.2">
      <c r="A1143" s="8" t="s">
        <v>5</v>
      </c>
      <c r="B1143" s="31">
        <f>B1144</f>
        <v>351</v>
      </c>
      <c r="C1143" s="31">
        <f>C1144</f>
        <v>363</v>
      </c>
      <c r="D1143" s="37">
        <f>D1144</f>
        <v>3328.7689999999998</v>
      </c>
      <c r="E1143" s="3"/>
      <c r="F1143" s="8" t="s">
        <v>5</v>
      </c>
      <c r="G1143" s="31">
        <f>G1144</f>
        <v>27</v>
      </c>
      <c r="H1143" s="31">
        <f>H1144</f>
        <v>21</v>
      </c>
      <c r="I1143" s="37">
        <f>I1144</f>
        <v>112.565</v>
      </c>
    </row>
    <row r="1144" spans="1:9" ht="9.9499999999999993" customHeight="1" x14ac:dyDescent="0.2">
      <c r="A1144" s="9" t="s">
        <v>28</v>
      </c>
      <c r="B1144" s="30">
        <v>351</v>
      </c>
      <c r="C1144" s="30">
        <v>363</v>
      </c>
      <c r="D1144" s="38">
        <v>3328.7689999999998</v>
      </c>
      <c r="E1144" s="3"/>
      <c r="F1144" s="9" t="s">
        <v>28</v>
      </c>
      <c r="G1144" s="30">
        <v>27</v>
      </c>
      <c r="H1144" s="30">
        <v>21</v>
      </c>
      <c r="I1144" s="38">
        <v>112.565</v>
      </c>
    </row>
    <row r="1145" spans="1:9" ht="9.9499999999999993" customHeight="1" x14ac:dyDescent="0.2">
      <c r="A1145" s="9"/>
      <c r="B1145" s="30"/>
      <c r="C1145" s="30"/>
      <c r="D1145" s="7"/>
      <c r="E1145" s="3"/>
      <c r="F1145" s="9"/>
      <c r="G1145" s="30"/>
      <c r="H1145" s="30"/>
      <c r="I1145" s="7"/>
    </row>
    <row r="1146" spans="1:9" ht="9.9499999999999993" customHeight="1" x14ac:dyDescent="0.2">
      <c r="A1146" s="13" t="s">
        <v>139</v>
      </c>
      <c r="B1146" s="32">
        <f>SUM(B1147:B1148)</f>
        <v>282</v>
      </c>
      <c r="C1146" s="32">
        <f>SUM(C1147:C1148)</f>
        <v>35944</v>
      </c>
      <c r="D1146" s="35">
        <f>SUM(D1147:D1148)</f>
        <v>407594.51</v>
      </c>
      <c r="E1146" s="3"/>
      <c r="F1146" s="13" t="s">
        <v>139</v>
      </c>
      <c r="G1146" s="32">
        <f>SUM(G1147:G1148)</f>
        <v>122</v>
      </c>
      <c r="H1146" s="32">
        <f>SUM(H1147:H1148)</f>
        <v>6330</v>
      </c>
      <c r="I1146" s="35">
        <f>SUM(I1147:I1148)</f>
        <v>62214.337999999996</v>
      </c>
    </row>
    <row r="1147" spans="1:9" ht="9.9499999999999993" customHeight="1" x14ac:dyDescent="0.2">
      <c r="A1147" s="14" t="s">
        <v>140</v>
      </c>
      <c r="B1147" s="30">
        <v>1</v>
      </c>
      <c r="C1147" s="30">
        <v>480</v>
      </c>
      <c r="D1147" s="38">
        <v>6057.5450000000001</v>
      </c>
      <c r="E1147" s="3"/>
      <c r="F1147" s="14" t="s">
        <v>140</v>
      </c>
      <c r="G1147" s="30">
        <v>4</v>
      </c>
      <c r="H1147" s="30">
        <v>1141</v>
      </c>
      <c r="I1147" s="38">
        <v>15286.278</v>
      </c>
    </row>
    <row r="1148" spans="1:9" ht="9.9499999999999993" customHeight="1" x14ac:dyDescent="0.2">
      <c r="A1148" s="14" t="s">
        <v>141</v>
      </c>
      <c r="B1148" s="30">
        <v>281</v>
      </c>
      <c r="C1148" s="30">
        <v>35464</v>
      </c>
      <c r="D1148" s="38">
        <v>401536.96500000003</v>
      </c>
      <c r="E1148" s="3"/>
      <c r="F1148" s="14" t="s">
        <v>141</v>
      </c>
      <c r="G1148" s="30">
        <v>118</v>
      </c>
      <c r="H1148" s="30">
        <v>5189</v>
      </c>
      <c r="I1148" s="38">
        <v>46928.06</v>
      </c>
    </row>
    <row r="1149" spans="1:9" ht="9.9499999999999993" customHeight="1" x14ac:dyDescent="0.2">
      <c r="A1149" s="9"/>
      <c r="B1149" s="33"/>
      <c r="C1149" s="33"/>
      <c r="D1149" s="16"/>
      <c r="E1149" s="3"/>
      <c r="F1149" s="9"/>
      <c r="G1149" s="33"/>
      <c r="H1149" s="33"/>
      <c r="I1149" s="16"/>
    </row>
    <row r="1150" spans="1:9" ht="9.9499999999999993" customHeight="1" x14ac:dyDescent="0.2">
      <c r="A1150" s="13" t="s">
        <v>142</v>
      </c>
      <c r="B1150" s="34">
        <v>58</v>
      </c>
      <c r="C1150" s="34">
        <v>5329</v>
      </c>
      <c r="D1150" s="39">
        <v>98008.513999999996</v>
      </c>
      <c r="E1150" s="3"/>
      <c r="F1150" s="13" t="s">
        <v>142</v>
      </c>
      <c r="G1150" s="34">
        <v>35</v>
      </c>
      <c r="H1150" s="34">
        <v>356</v>
      </c>
      <c r="I1150" s="39">
        <v>5504.0379999999996</v>
      </c>
    </row>
    <row r="1151" spans="1:9" s="10" customFormat="1" ht="11.85" customHeight="1" x14ac:dyDescent="0.2">
      <c r="A1151" s="1" t="s">
        <v>81</v>
      </c>
      <c r="B1151" s="17"/>
      <c r="C1151" s="17"/>
      <c r="D1151" s="17"/>
      <c r="F1151" s="1" t="s">
        <v>82</v>
      </c>
      <c r="G1151" s="17"/>
      <c r="H1151" s="17"/>
      <c r="I1151" s="17"/>
    </row>
    <row r="1152" spans="1:9" ht="9.9499999999999993" customHeight="1" x14ac:dyDescent="0.2">
      <c r="A1152" s="3"/>
      <c r="B1152" s="4" t="s">
        <v>135</v>
      </c>
      <c r="C1152" s="4" t="s">
        <v>135</v>
      </c>
      <c r="D1152" s="4" t="s">
        <v>137</v>
      </c>
      <c r="E1152" s="3"/>
      <c r="F1152" s="3"/>
      <c r="G1152" s="4" t="s">
        <v>135</v>
      </c>
      <c r="H1152" s="4" t="s">
        <v>135</v>
      </c>
      <c r="I1152" s="4" t="s">
        <v>137</v>
      </c>
    </row>
    <row r="1153" spans="1:9" ht="9.9499999999999993" customHeight="1" x14ac:dyDescent="0.2">
      <c r="A1153" s="5"/>
      <c r="B1153" s="4" t="s">
        <v>136</v>
      </c>
      <c r="C1153" s="4" t="s">
        <v>32</v>
      </c>
      <c r="D1153" s="4" t="s">
        <v>143</v>
      </c>
      <c r="E1153" s="3"/>
      <c r="F1153" s="5"/>
      <c r="G1153" s="4" t="s">
        <v>136</v>
      </c>
      <c r="H1153" s="4" t="s">
        <v>32</v>
      </c>
      <c r="I1153" s="4" t="s">
        <v>143</v>
      </c>
    </row>
    <row r="1154" spans="1:9" ht="9.9499999999999993" customHeight="1" x14ac:dyDescent="0.2">
      <c r="A1154" s="11" t="s">
        <v>0</v>
      </c>
      <c r="B1154" s="15">
        <f>B1156+B1192+B1196</f>
        <v>302</v>
      </c>
      <c r="C1154" s="15">
        <f>C1156+C1192+C1196</f>
        <v>4614</v>
      </c>
      <c r="D1154" s="35">
        <f>D1156+D1192+D1196</f>
        <v>42191.32</v>
      </c>
      <c r="E1154" s="3"/>
      <c r="F1154" s="11" t="s">
        <v>0</v>
      </c>
      <c r="G1154" s="15">
        <f>G1156+G1192+G1196</f>
        <v>743</v>
      </c>
      <c r="H1154" s="15">
        <f>H1156+H1192+H1196</f>
        <v>12995</v>
      </c>
      <c r="I1154" s="35">
        <f>I1156+I1192+I1196</f>
        <v>135989.505</v>
      </c>
    </row>
    <row r="1155" spans="1:9" ht="9.9499999999999993" customHeight="1" x14ac:dyDescent="0.2">
      <c r="A1155" s="5"/>
      <c r="B1155" s="4"/>
      <c r="C1155" s="4"/>
      <c r="D1155" s="4"/>
      <c r="E1155" s="3"/>
      <c r="F1155" s="5"/>
      <c r="G1155" s="4"/>
      <c r="H1155" s="4"/>
      <c r="I1155" s="4"/>
    </row>
    <row r="1156" spans="1:9" ht="9.9499999999999993" customHeight="1" x14ac:dyDescent="0.2">
      <c r="A1156" s="11" t="s">
        <v>138</v>
      </c>
      <c r="B1156" s="12">
        <f>B1158+B1166</f>
        <v>265</v>
      </c>
      <c r="C1156" s="12">
        <f>C1158+C1166</f>
        <v>3517</v>
      </c>
      <c r="D1156" s="36">
        <f>D1158+D1166</f>
        <v>33763.074000000001</v>
      </c>
      <c r="E1156" s="3"/>
      <c r="F1156" s="11" t="s">
        <v>138</v>
      </c>
      <c r="G1156" s="12">
        <f>G1158+G1166</f>
        <v>681</v>
      </c>
      <c r="H1156" s="12">
        <f>H1158+H1166</f>
        <v>10446</v>
      </c>
      <c r="I1156" s="36">
        <f>I1158+I1166</f>
        <v>109060.981</v>
      </c>
    </row>
    <row r="1157" spans="1:9" ht="3.95" customHeight="1" x14ac:dyDescent="0.2">
      <c r="A1157" s="3"/>
      <c r="B1157" s="7"/>
      <c r="C1157" s="7"/>
      <c r="D1157" s="7"/>
      <c r="E1157" s="3"/>
      <c r="F1157" s="3"/>
      <c r="G1157" s="7"/>
      <c r="H1157" s="7"/>
      <c r="I1157" s="7"/>
    </row>
    <row r="1158" spans="1:9" ht="9.9499999999999993" customHeight="1" x14ac:dyDescent="0.2">
      <c r="A1158" s="5" t="s">
        <v>8</v>
      </c>
      <c r="B1158" s="6">
        <f>B1159+B1162+B1164</f>
        <v>72</v>
      </c>
      <c r="C1158" s="6">
        <f>C1159+C1162+C1164</f>
        <v>1493</v>
      </c>
      <c r="D1158" s="37">
        <f>D1159+D1162+D1164</f>
        <v>17716.490000000002</v>
      </c>
      <c r="E1158" s="3"/>
      <c r="F1158" s="5" t="s">
        <v>8</v>
      </c>
      <c r="G1158" s="6">
        <f>G1159+G1162+G1164</f>
        <v>145</v>
      </c>
      <c r="H1158" s="6">
        <f>H1159+H1162+H1164</f>
        <v>3481</v>
      </c>
      <c r="I1158" s="37">
        <f>I1159+I1162+I1164</f>
        <v>50432.127</v>
      </c>
    </row>
    <row r="1159" spans="1:9" ht="9.9499999999999993" customHeight="1" x14ac:dyDescent="0.2">
      <c r="A1159" s="8" t="s">
        <v>6</v>
      </c>
      <c r="B1159" s="6">
        <f>SUM(B1160:B1161)</f>
        <v>25</v>
      </c>
      <c r="C1159" s="6">
        <f>SUM(C1160:C1161)</f>
        <v>384</v>
      </c>
      <c r="D1159" s="37">
        <f>SUM(D1160:D1161)</f>
        <v>5110.3960000000006</v>
      </c>
      <c r="E1159" s="3"/>
      <c r="F1159" s="8" t="s">
        <v>6</v>
      </c>
      <c r="G1159" s="6">
        <f>SUM(G1160:G1161)</f>
        <v>20</v>
      </c>
      <c r="H1159" s="6">
        <f>SUM(H1160:H1161)</f>
        <v>128</v>
      </c>
      <c r="I1159" s="37">
        <f>SUM(I1160:I1161)</f>
        <v>1913.299</v>
      </c>
    </row>
    <row r="1160" spans="1:9" ht="9.9499999999999993" customHeight="1" x14ac:dyDescent="0.2">
      <c r="A1160" s="9" t="s">
        <v>12</v>
      </c>
      <c r="B1160" s="30">
        <v>9</v>
      </c>
      <c r="C1160" s="30">
        <v>117</v>
      </c>
      <c r="D1160" s="38">
        <v>2158.44</v>
      </c>
      <c r="E1160" s="3"/>
      <c r="F1160" s="9" t="s">
        <v>12</v>
      </c>
      <c r="G1160" s="30">
        <v>17</v>
      </c>
      <c r="H1160" s="30">
        <v>86</v>
      </c>
      <c r="I1160" s="38">
        <v>795.226</v>
      </c>
    </row>
    <row r="1161" spans="1:9" ht="9.9499999999999993" customHeight="1" x14ac:dyDescent="0.2">
      <c r="A1161" s="9" t="s">
        <v>144</v>
      </c>
      <c r="B1161" s="30">
        <v>16</v>
      </c>
      <c r="C1161" s="30">
        <v>267</v>
      </c>
      <c r="D1161" s="38">
        <v>2951.9560000000001</v>
      </c>
      <c r="E1161" s="3"/>
      <c r="F1161" s="9" t="s">
        <v>144</v>
      </c>
      <c r="G1161" s="30">
        <v>3</v>
      </c>
      <c r="H1161" s="30">
        <v>42</v>
      </c>
      <c r="I1161" s="38">
        <v>1118.0730000000001</v>
      </c>
    </row>
    <row r="1162" spans="1:9" ht="9.9499999999999993" customHeight="1" x14ac:dyDescent="0.2">
      <c r="A1162" s="8" t="s">
        <v>1</v>
      </c>
      <c r="B1162" s="31">
        <f>B1163</f>
        <v>30</v>
      </c>
      <c r="C1162" s="31">
        <f>C1163</f>
        <v>116</v>
      </c>
      <c r="D1162" s="37">
        <f>D1163</f>
        <v>1418.0920000000001</v>
      </c>
      <c r="E1162" s="3"/>
      <c r="F1162" s="8" t="s">
        <v>1</v>
      </c>
      <c r="G1162" s="31">
        <f>G1163</f>
        <v>85</v>
      </c>
      <c r="H1162" s="31">
        <f>H1163</f>
        <v>248</v>
      </c>
      <c r="I1162" s="37">
        <f>I1163</f>
        <v>2385.817</v>
      </c>
    </row>
    <row r="1163" spans="1:9" ht="9.9499999999999993" customHeight="1" x14ac:dyDescent="0.2">
      <c r="A1163" s="9" t="s">
        <v>13</v>
      </c>
      <c r="B1163" s="30">
        <v>30</v>
      </c>
      <c r="C1163" s="30">
        <v>116</v>
      </c>
      <c r="D1163" s="38">
        <v>1418.0920000000001</v>
      </c>
      <c r="E1163" s="3"/>
      <c r="F1163" s="9" t="s">
        <v>13</v>
      </c>
      <c r="G1163" s="30">
        <v>85</v>
      </c>
      <c r="H1163" s="30">
        <v>248</v>
      </c>
      <c r="I1163" s="38">
        <v>2385.817</v>
      </c>
    </row>
    <row r="1164" spans="1:9" ht="9.9499999999999993" customHeight="1" x14ac:dyDescent="0.2">
      <c r="A1164" s="8" t="s">
        <v>2</v>
      </c>
      <c r="B1164" s="31">
        <f>B1165</f>
        <v>17</v>
      </c>
      <c r="C1164" s="31">
        <f>C1165</f>
        <v>993</v>
      </c>
      <c r="D1164" s="37">
        <f>D1165</f>
        <v>11188.002</v>
      </c>
      <c r="E1164" s="3"/>
      <c r="F1164" s="8" t="s">
        <v>2</v>
      </c>
      <c r="G1164" s="31">
        <f>G1165</f>
        <v>40</v>
      </c>
      <c r="H1164" s="31">
        <f>H1165</f>
        <v>3105</v>
      </c>
      <c r="I1164" s="37">
        <f>I1165</f>
        <v>46133.010999999999</v>
      </c>
    </row>
    <row r="1165" spans="1:9" ht="9.9499999999999993" customHeight="1" x14ac:dyDescent="0.2">
      <c r="A1165" s="9" t="s">
        <v>14</v>
      </c>
      <c r="B1165" s="30">
        <v>17</v>
      </c>
      <c r="C1165" s="30">
        <v>993</v>
      </c>
      <c r="D1165" s="38">
        <v>11188.002</v>
      </c>
      <c r="E1165" s="3"/>
      <c r="F1165" s="9" t="s">
        <v>14</v>
      </c>
      <c r="G1165" s="30">
        <v>40</v>
      </c>
      <c r="H1165" s="30">
        <v>3105</v>
      </c>
      <c r="I1165" s="38">
        <v>46133.010999999999</v>
      </c>
    </row>
    <row r="1166" spans="1:9" ht="9.9499999999999993" customHeight="1" x14ac:dyDescent="0.2">
      <c r="A1166" s="5" t="s">
        <v>29</v>
      </c>
      <c r="B1166" s="31">
        <f>B1167+B1172+B1174+B1177+B1181+B1184+B1187+B1189</f>
        <v>193</v>
      </c>
      <c r="C1166" s="31">
        <f>C1167+C1172+C1174+C1177+C1181+C1184+C1187+C1189</f>
        <v>2024</v>
      </c>
      <c r="D1166" s="37">
        <f>D1167+D1172+D1174+D1177+D1181+D1184+D1187+D1189</f>
        <v>16046.584000000001</v>
      </c>
      <c r="E1166" s="3"/>
      <c r="F1166" s="5" t="s">
        <v>29</v>
      </c>
      <c r="G1166" s="31">
        <f>G1167+G1172+G1174+G1177+G1181+G1184+G1187+G1189</f>
        <v>536</v>
      </c>
      <c r="H1166" s="31">
        <f>H1167+H1172+H1174+H1177+H1181+H1184+H1187+H1189</f>
        <v>6965</v>
      </c>
      <c r="I1166" s="37">
        <f>I1167+I1172+I1174+I1177+I1181+I1184+I1187+I1189</f>
        <v>58628.854000000007</v>
      </c>
    </row>
    <row r="1167" spans="1:9" ht="9.9499999999999993" customHeight="1" x14ac:dyDescent="0.2">
      <c r="A1167" s="8" t="s">
        <v>7</v>
      </c>
      <c r="B1167" s="31">
        <f>SUM(B1168:B1171)</f>
        <v>54</v>
      </c>
      <c r="C1167" s="31">
        <f>SUM(C1168:C1171)</f>
        <v>562</v>
      </c>
      <c r="D1167" s="37">
        <f>SUM(D1168:D1171)</f>
        <v>4376.3389999999999</v>
      </c>
      <c r="E1167" s="3"/>
      <c r="F1167" s="8" t="s">
        <v>7</v>
      </c>
      <c r="G1167" s="31">
        <f>SUM(G1168:G1171)</f>
        <v>169</v>
      </c>
      <c r="H1167" s="31">
        <f>SUM(H1168:H1171)</f>
        <v>2260</v>
      </c>
      <c r="I1167" s="37">
        <f>SUM(I1168:I1171)</f>
        <v>19365.538</v>
      </c>
    </row>
    <row r="1168" spans="1:9" ht="9.9499999999999993" customHeight="1" x14ac:dyDescent="0.2">
      <c r="A1168" s="9" t="s">
        <v>15</v>
      </c>
      <c r="B1168" s="30">
        <v>11</v>
      </c>
      <c r="C1168" s="30">
        <v>202</v>
      </c>
      <c r="D1168" s="38">
        <v>2229.549</v>
      </c>
      <c r="E1168" s="3"/>
      <c r="F1168" s="9" t="s">
        <v>15</v>
      </c>
      <c r="G1168" s="30">
        <v>32</v>
      </c>
      <c r="H1168" s="30">
        <v>717</v>
      </c>
      <c r="I1168" s="38">
        <v>8757.5290000000005</v>
      </c>
    </row>
    <row r="1169" spans="1:9" ht="9.9499999999999993" customHeight="1" x14ac:dyDescent="0.2">
      <c r="A1169" s="9" t="s">
        <v>16</v>
      </c>
      <c r="B1169" s="30">
        <v>33</v>
      </c>
      <c r="C1169" s="30">
        <v>344</v>
      </c>
      <c r="D1169" s="38">
        <v>2038.5409999999999</v>
      </c>
      <c r="E1169" s="3"/>
      <c r="F1169" s="9" t="s">
        <v>16</v>
      </c>
      <c r="G1169" s="30">
        <v>97</v>
      </c>
      <c r="H1169" s="30">
        <v>1334</v>
      </c>
      <c r="I1169" s="38">
        <v>8857.9590000000007</v>
      </c>
    </row>
    <row r="1170" spans="1:9" ht="9.9499999999999993" customHeight="1" x14ac:dyDescent="0.2">
      <c r="A1170" s="9" t="s">
        <v>17</v>
      </c>
      <c r="B1170" s="30">
        <v>9</v>
      </c>
      <c r="C1170" s="30">
        <v>14</v>
      </c>
      <c r="D1170" s="38">
        <v>104.334</v>
      </c>
      <c r="E1170" s="3"/>
      <c r="F1170" s="9" t="s">
        <v>17</v>
      </c>
      <c r="G1170" s="30">
        <v>36</v>
      </c>
      <c r="H1170" s="30">
        <v>179</v>
      </c>
      <c r="I1170" s="38">
        <v>1101.7360000000001</v>
      </c>
    </row>
    <row r="1171" spans="1:9" ht="9.9499999999999993" customHeight="1" x14ac:dyDescent="0.2">
      <c r="A1171" s="9" t="s">
        <v>18</v>
      </c>
      <c r="B1171" s="30">
        <v>1</v>
      </c>
      <c r="C1171" s="30">
        <v>2</v>
      </c>
      <c r="D1171" s="38">
        <v>3.915</v>
      </c>
      <c r="E1171" s="3"/>
      <c r="F1171" s="9" t="s">
        <v>18</v>
      </c>
      <c r="G1171" s="30">
        <v>4</v>
      </c>
      <c r="H1171" s="30">
        <v>30</v>
      </c>
      <c r="I1171" s="38">
        <v>648.31399999999996</v>
      </c>
    </row>
    <row r="1172" spans="1:9" ht="9.9499999999999993" customHeight="1" x14ac:dyDescent="0.2">
      <c r="A1172" s="8" t="s">
        <v>3</v>
      </c>
      <c r="B1172" s="31">
        <f>B1173</f>
        <v>5</v>
      </c>
      <c r="C1172" s="31">
        <f>C1173</f>
        <v>26</v>
      </c>
      <c r="D1172" s="37">
        <f>D1173</f>
        <v>162.34800000000001</v>
      </c>
      <c r="E1172" s="3"/>
      <c r="F1172" s="8" t="s">
        <v>3</v>
      </c>
      <c r="G1172" s="31">
        <f>G1173</f>
        <v>13</v>
      </c>
      <c r="H1172" s="31">
        <f>H1173</f>
        <v>48</v>
      </c>
      <c r="I1172" s="37">
        <f>I1173</f>
        <v>699.93200000000002</v>
      </c>
    </row>
    <row r="1173" spans="1:9" ht="9.9499999999999993" customHeight="1" x14ac:dyDescent="0.2">
      <c r="A1173" s="9" t="s">
        <v>19</v>
      </c>
      <c r="B1173" s="30">
        <v>5</v>
      </c>
      <c r="C1173" s="30">
        <v>26</v>
      </c>
      <c r="D1173" s="38">
        <v>162.34800000000001</v>
      </c>
      <c r="E1173" s="3"/>
      <c r="F1173" s="9" t="s">
        <v>19</v>
      </c>
      <c r="G1173" s="30">
        <v>13</v>
      </c>
      <c r="H1173" s="30">
        <v>48</v>
      </c>
      <c r="I1173" s="38">
        <v>699.93200000000002</v>
      </c>
    </row>
    <row r="1174" spans="1:9" ht="9.9499999999999993" customHeight="1" x14ac:dyDescent="0.2">
      <c r="A1174" s="8" t="s">
        <v>9</v>
      </c>
      <c r="B1174" s="31">
        <f>SUM(B1175:B1176)</f>
        <v>27</v>
      </c>
      <c r="C1174" s="31">
        <f>SUM(C1175:C1176)</f>
        <v>297</v>
      </c>
      <c r="D1174" s="37">
        <f>SUM(D1175:D1176)</f>
        <v>4152.5129999999999</v>
      </c>
      <c r="E1174" s="3"/>
      <c r="F1174" s="8" t="s">
        <v>9</v>
      </c>
      <c r="G1174" s="31">
        <f>SUM(G1175:G1176)</f>
        <v>55</v>
      </c>
      <c r="H1174" s="31">
        <f>SUM(H1175:H1176)</f>
        <v>388</v>
      </c>
      <c r="I1174" s="37">
        <f>SUM(I1175:I1176)</f>
        <v>4196.4220000000005</v>
      </c>
    </row>
    <row r="1175" spans="1:9" ht="9.9499999999999993" customHeight="1" x14ac:dyDescent="0.2">
      <c r="A1175" s="9" t="s">
        <v>20</v>
      </c>
      <c r="B1175" s="30">
        <v>22</v>
      </c>
      <c r="C1175" s="30">
        <v>288</v>
      </c>
      <c r="D1175" s="38">
        <v>4100.9470000000001</v>
      </c>
      <c r="E1175" s="3"/>
      <c r="F1175" s="9" t="s">
        <v>20</v>
      </c>
      <c r="G1175" s="30">
        <v>36</v>
      </c>
      <c r="H1175" s="30">
        <v>257</v>
      </c>
      <c r="I1175" s="38">
        <v>2863.982</v>
      </c>
    </row>
    <row r="1176" spans="1:9" ht="9.9499999999999993" customHeight="1" x14ac:dyDescent="0.2">
      <c r="A1176" s="9" t="s">
        <v>21</v>
      </c>
      <c r="B1176" s="30">
        <v>5</v>
      </c>
      <c r="C1176" s="30">
        <v>9</v>
      </c>
      <c r="D1176" s="38">
        <v>51.566000000000003</v>
      </c>
      <c r="E1176" s="3"/>
      <c r="F1176" s="9" t="s">
        <v>21</v>
      </c>
      <c r="G1176" s="30">
        <v>19</v>
      </c>
      <c r="H1176" s="30">
        <v>131</v>
      </c>
      <c r="I1176" s="38">
        <v>1332.44</v>
      </c>
    </row>
    <row r="1177" spans="1:9" ht="9.9499999999999993" customHeight="1" x14ac:dyDescent="0.2">
      <c r="A1177" s="8" t="s">
        <v>10</v>
      </c>
      <c r="B1177" s="31">
        <f>SUM(B1178:B1180)</f>
        <v>24</v>
      </c>
      <c r="C1177" s="31">
        <f>SUM(C1178:C1180)</f>
        <v>116</v>
      </c>
      <c r="D1177" s="37">
        <f>SUM(D1178:D1180)</f>
        <v>867.62599999999998</v>
      </c>
      <c r="E1177" s="3"/>
      <c r="F1177" s="8" t="s">
        <v>10</v>
      </c>
      <c r="G1177" s="31">
        <f>SUM(G1178:G1180)</f>
        <v>59</v>
      </c>
      <c r="H1177" s="31">
        <f>SUM(H1178:H1180)</f>
        <v>688</v>
      </c>
      <c r="I1177" s="37">
        <f>SUM(I1178:I1180)</f>
        <v>6302.7469999999994</v>
      </c>
    </row>
    <row r="1178" spans="1:9" ht="9.9499999999999993" customHeight="1" x14ac:dyDescent="0.2">
      <c r="A1178" s="9" t="s">
        <v>22</v>
      </c>
      <c r="B1178" s="30">
        <v>16</v>
      </c>
      <c r="C1178" s="30">
        <v>47</v>
      </c>
      <c r="D1178" s="38">
        <v>337.90100000000001</v>
      </c>
      <c r="E1178" s="3"/>
      <c r="F1178" s="9" t="s">
        <v>22</v>
      </c>
      <c r="G1178" s="30">
        <v>27</v>
      </c>
      <c r="H1178" s="30">
        <v>196</v>
      </c>
      <c r="I1178" s="38">
        <v>2699.4070000000002</v>
      </c>
    </row>
    <row r="1179" spans="1:9" ht="9.9499999999999993" customHeight="1" x14ac:dyDescent="0.2">
      <c r="A1179" s="9" t="s">
        <v>23</v>
      </c>
      <c r="B1179" s="30">
        <v>0</v>
      </c>
      <c r="C1179" s="30">
        <v>0</v>
      </c>
      <c r="D1179" s="38">
        <v>0</v>
      </c>
      <c r="E1179" s="3"/>
      <c r="F1179" s="9" t="s">
        <v>23</v>
      </c>
      <c r="G1179" s="30">
        <v>3</v>
      </c>
      <c r="H1179" s="30">
        <v>24</v>
      </c>
      <c r="I1179" s="38">
        <v>113.881</v>
      </c>
    </row>
    <row r="1180" spans="1:9" ht="9.9499999999999993" customHeight="1" x14ac:dyDescent="0.2">
      <c r="A1180" s="9" t="s">
        <v>145</v>
      </c>
      <c r="B1180" s="30">
        <v>8</v>
      </c>
      <c r="C1180" s="30">
        <v>69</v>
      </c>
      <c r="D1180" s="38">
        <v>529.72500000000002</v>
      </c>
      <c r="E1180" s="3"/>
      <c r="F1180" s="9" t="s">
        <v>145</v>
      </c>
      <c r="G1180" s="30">
        <v>29</v>
      </c>
      <c r="H1180" s="30">
        <v>468</v>
      </c>
      <c r="I1180" s="38">
        <v>3489.4589999999998</v>
      </c>
    </row>
    <row r="1181" spans="1:9" ht="9.9499999999999993" customHeight="1" x14ac:dyDescent="0.2">
      <c r="A1181" s="8" t="s">
        <v>146</v>
      </c>
      <c r="B1181" s="31">
        <f>SUM(B1182:B1183)</f>
        <v>23</v>
      </c>
      <c r="C1181" s="31">
        <f>SUM(C1182:C1183)</f>
        <v>635</v>
      </c>
      <c r="D1181" s="37">
        <f>SUM(D1182:D1183)</f>
        <v>5083.8459999999995</v>
      </c>
      <c r="E1181" s="3"/>
      <c r="F1181" s="8" t="s">
        <v>146</v>
      </c>
      <c r="G1181" s="31">
        <f>SUM(G1182:G1183)</f>
        <v>85</v>
      </c>
      <c r="H1181" s="31">
        <f>SUM(H1182:H1183)</f>
        <v>2145</v>
      </c>
      <c r="I1181" s="37">
        <f>SUM(I1182:I1183)</f>
        <v>22026.342000000001</v>
      </c>
    </row>
    <row r="1182" spans="1:9" ht="9.9499999999999993" customHeight="1" x14ac:dyDescent="0.2">
      <c r="A1182" s="9" t="s">
        <v>24</v>
      </c>
      <c r="B1182" s="30">
        <v>0</v>
      </c>
      <c r="C1182" s="30">
        <v>0</v>
      </c>
      <c r="D1182" s="38">
        <v>0</v>
      </c>
      <c r="E1182" s="3"/>
      <c r="F1182" s="9" t="s">
        <v>24</v>
      </c>
      <c r="G1182" s="30">
        <v>6</v>
      </c>
      <c r="H1182" s="30">
        <v>100</v>
      </c>
      <c r="I1182" s="38">
        <v>428.04</v>
      </c>
    </row>
    <row r="1183" spans="1:9" ht="9.9499999999999993" customHeight="1" x14ac:dyDescent="0.2">
      <c r="A1183" s="9" t="s">
        <v>25</v>
      </c>
      <c r="B1183" s="30">
        <v>23</v>
      </c>
      <c r="C1183" s="30">
        <v>635</v>
      </c>
      <c r="D1183" s="38">
        <v>5083.8459999999995</v>
      </c>
      <c r="E1183" s="3"/>
      <c r="F1183" s="9" t="s">
        <v>25</v>
      </c>
      <c r="G1183" s="30">
        <v>79</v>
      </c>
      <c r="H1183" s="30">
        <v>2045</v>
      </c>
      <c r="I1183" s="38">
        <v>21598.302</v>
      </c>
    </row>
    <row r="1184" spans="1:9" ht="9.9499999999999993" customHeight="1" x14ac:dyDescent="0.2">
      <c r="A1184" s="8" t="s">
        <v>11</v>
      </c>
      <c r="B1184" s="31">
        <f>SUM(B1185:B1186)</f>
        <v>28</v>
      </c>
      <c r="C1184" s="31">
        <f>SUM(C1185:C1186)</f>
        <v>297</v>
      </c>
      <c r="D1184" s="37">
        <f>SUM(D1185:D1186)</f>
        <v>903.20600000000002</v>
      </c>
      <c r="E1184" s="3"/>
      <c r="F1184" s="8" t="s">
        <v>11</v>
      </c>
      <c r="G1184" s="31">
        <f>SUM(G1185:G1186)</f>
        <v>78</v>
      </c>
      <c r="H1184" s="31">
        <f>SUM(H1185:H1186)</f>
        <v>1021</v>
      </c>
      <c r="I1184" s="37">
        <f>SUM(I1185:I1186)</f>
        <v>3537.94</v>
      </c>
    </row>
    <row r="1185" spans="1:9" ht="9.9499999999999993" customHeight="1" x14ac:dyDescent="0.2">
      <c r="A1185" s="9" t="s">
        <v>26</v>
      </c>
      <c r="B1185" s="30">
        <v>3</v>
      </c>
      <c r="C1185" s="30">
        <v>78</v>
      </c>
      <c r="D1185" s="38">
        <v>253.08699999999999</v>
      </c>
      <c r="E1185" s="3"/>
      <c r="F1185" s="9" t="s">
        <v>26</v>
      </c>
      <c r="G1185" s="30">
        <v>9</v>
      </c>
      <c r="H1185" s="30">
        <v>208</v>
      </c>
      <c r="I1185" s="38">
        <v>957.02300000000002</v>
      </c>
    </row>
    <row r="1186" spans="1:9" ht="9.9499999999999993" customHeight="1" x14ac:dyDescent="0.2">
      <c r="A1186" s="9" t="s">
        <v>147</v>
      </c>
      <c r="B1186" s="30">
        <v>25</v>
      </c>
      <c r="C1186" s="30">
        <v>219</v>
      </c>
      <c r="D1186" s="38">
        <v>650.11900000000003</v>
      </c>
      <c r="E1186" s="3"/>
      <c r="F1186" s="9" t="s">
        <v>147</v>
      </c>
      <c r="G1186" s="30">
        <v>69</v>
      </c>
      <c r="H1186" s="30">
        <v>813</v>
      </c>
      <c r="I1186" s="38">
        <v>2580.9169999999999</v>
      </c>
    </row>
    <row r="1187" spans="1:9" ht="9.9499999999999993" customHeight="1" x14ac:dyDescent="0.2">
      <c r="A1187" s="8" t="s">
        <v>4</v>
      </c>
      <c r="B1187" s="31">
        <f>B1188</f>
        <v>30</v>
      </c>
      <c r="C1187" s="31">
        <f>C1188</f>
        <v>90</v>
      </c>
      <c r="D1187" s="37">
        <f>D1188</f>
        <v>497.98</v>
      </c>
      <c r="E1187" s="3"/>
      <c r="F1187" s="8" t="s">
        <v>4</v>
      </c>
      <c r="G1187" s="31">
        <f>G1188</f>
        <v>73</v>
      </c>
      <c r="H1187" s="31">
        <f>H1188</f>
        <v>412</v>
      </c>
      <c r="I1187" s="37">
        <f>I1188</f>
        <v>2493.4</v>
      </c>
    </row>
    <row r="1188" spans="1:9" ht="9.9499999999999993" customHeight="1" x14ac:dyDescent="0.2">
      <c r="A1188" s="9" t="s">
        <v>27</v>
      </c>
      <c r="B1188" s="30">
        <v>30</v>
      </c>
      <c r="C1188" s="30">
        <v>90</v>
      </c>
      <c r="D1188" s="38">
        <v>497.98</v>
      </c>
      <c r="E1188" s="3"/>
      <c r="F1188" s="9" t="s">
        <v>27</v>
      </c>
      <c r="G1188" s="30">
        <v>73</v>
      </c>
      <c r="H1188" s="30">
        <v>412</v>
      </c>
      <c r="I1188" s="38">
        <v>2493.4</v>
      </c>
    </row>
    <row r="1189" spans="1:9" ht="9.9499999999999993" customHeight="1" x14ac:dyDescent="0.2">
      <c r="A1189" s="8" t="s">
        <v>5</v>
      </c>
      <c r="B1189" s="31">
        <f>B1190</f>
        <v>2</v>
      </c>
      <c r="C1189" s="31">
        <f>C1190</f>
        <v>1</v>
      </c>
      <c r="D1189" s="37">
        <f>D1190</f>
        <v>2.726</v>
      </c>
      <c r="E1189" s="3"/>
      <c r="F1189" s="8" t="s">
        <v>5</v>
      </c>
      <c r="G1189" s="31">
        <f>G1190</f>
        <v>4</v>
      </c>
      <c r="H1189" s="31">
        <f>H1190</f>
        <v>3</v>
      </c>
      <c r="I1189" s="37">
        <f>I1190</f>
        <v>6.5330000000000004</v>
      </c>
    </row>
    <row r="1190" spans="1:9" ht="9.9499999999999993" customHeight="1" x14ac:dyDescent="0.2">
      <c r="A1190" s="9" t="s">
        <v>28</v>
      </c>
      <c r="B1190" s="30">
        <v>2</v>
      </c>
      <c r="C1190" s="30">
        <v>1</v>
      </c>
      <c r="D1190" s="38">
        <v>2.726</v>
      </c>
      <c r="E1190" s="3"/>
      <c r="F1190" s="9" t="s">
        <v>28</v>
      </c>
      <c r="G1190" s="30">
        <v>4</v>
      </c>
      <c r="H1190" s="30">
        <v>3</v>
      </c>
      <c r="I1190" s="38">
        <v>6.5330000000000004</v>
      </c>
    </row>
    <row r="1191" spans="1:9" ht="9.9499999999999993" customHeight="1" x14ac:dyDescent="0.2">
      <c r="A1191" s="9"/>
      <c r="B1191" s="30"/>
      <c r="C1191" s="30"/>
      <c r="D1191" s="7"/>
      <c r="E1191" s="3"/>
      <c r="F1191" s="9"/>
      <c r="G1191" s="30"/>
      <c r="H1191" s="30"/>
      <c r="I1191" s="7"/>
    </row>
    <row r="1192" spans="1:9" ht="9.9499999999999993" customHeight="1" x14ac:dyDescent="0.2">
      <c r="A1192" s="13" t="s">
        <v>139</v>
      </c>
      <c r="B1192" s="32">
        <f>SUM(B1193:B1194)</f>
        <v>30</v>
      </c>
      <c r="C1192" s="32">
        <f>SUM(C1193:C1194)</f>
        <v>1054</v>
      </c>
      <c r="D1192" s="35">
        <f>SUM(D1193:D1194)</f>
        <v>7864.2330000000002</v>
      </c>
      <c r="E1192" s="3"/>
      <c r="F1192" s="13" t="s">
        <v>139</v>
      </c>
      <c r="G1192" s="32">
        <f>SUM(G1193:G1194)</f>
        <v>47</v>
      </c>
      <c r="H1192" s="32">
        <f>SUM(H1193:H1194)</f>
        <v>2465</v>
      </c>
      <c r="I1192" s="35">
        <f>SUM(I1193:I1194)</f>
        <v>25915.46</v>
      </c>
    </row>
    <row r="1193" spans="1:9" ht="9.9499999999999993" customHeight="1" x14ac:dyDescent="0.2">
      <c r="A1193" s="14" t="s">
        <v>140</v>
      </c>
      <c r="B1193" s="30">
        <v>1</v>
      </c>
      <c r="C1193" s="30">
        <v>399</v>
      </c>
      <c r="D1193" s="38">
        <v>3430.201</v>
      </c>
      <c r="E1193" s="3"/>
      <c r="F1193" s="14" t="s">
        <v>140</v>
      </c>
      <c r="G1193" s="30">
        <v>3</v>
      </c>
      <c r="H1193" s="30">
        <v>1078</v>
      </c>
      <c r="I1193" s="38">
        <v>14126.977000000001</v>
      </c>
    </row>
    <row r="1194" spans="1:9" ht="9.9499999999999993" customHeight="1" x14ac:dyDescent="0.2">
      <c r="A1194" s="14" t="s">
        <v>141</v>
      </c>
      <c r="B1194" s="30">
        <v>29</v>
      </c>
      <c r="C1194" s="30">
        <v>655</v>
      </c>
      <c r="D1194" s="38">
        <v>4434.0320000000002</v>
      </c>
      <c r="E1194" s="3"/>
      <c r="F1194" s="14" t="s">
        <v>141</v>
      </c>
      <c r="G1194" s="30">
        <v>44</v>
      </c>
      <c r="H1194" s="30">
        <v>1387</v>
      </c>
      <c r="I1194" s="38">
        <v>11788.483</v>
      </c>
    </row>
    <row r="1195" spans="1:9" ht="9.9499999999999993" customHeight="1" x14ac:dyDescent="0.2">
      <c r="A1195" s="9"/>
      <c r="B1195" s="33"/>
      <c r="C1195" s="33"/>
      <c r="D1195" s="16"/>
      <c r="E1195" s="3"/>
      <c r="F1195" s="9"/>
      <c r="G1195" s="33"/>
      <c r="H1195" s="33"/>
      <c r="I1195" s="16"/>
    </row>
    <row r="1196" spans="1:9" ht="9.9499999999999993" customHeight="1" x14ac:dyDescent="0.2">
      <c r="A1196" s="13" t="s">
        <v>142</v>
      </c>
      <c r="B1196" s="34">
        <v>7</v>
      </c>
      <c r="C1196" s="34">
        <v>43</v>
      </c>
      <c r="D1196" s="39">
        <v>564.01300000000003</v>
      </c>
      <c r="E1196" s="3"/>
      <c r="F1196" s="13" t="s">
        <v>142</v>
      </c>
      <c r="G1196" s="34">
        <v>15</v>
      </c>
      <c r="H1196" s="34">
        <v>84</v>
      </c>
      <c r="I1196" s="39">
        <v>1013.064</v>
      </c>
    </row>
    <row r="1197" spans="1:9" s="10" customFormat="1" ht="11.85" customHeight="1" x14ac:dyDescent="0.2">
      <c r="A1197" s="1" t="s">
        <v>83</v>
      </c>
      <c r="B1197" s="17"/>
      <c r="C1197" s="17"/>
      <c r="D1197" s="17"/>
      <c r="F1197" s="1" t="s">
        <v>84</v>
      </c>
      <c r="G1197" s="17"/>
      <c r="H1197" s="17"/>
      <c r="I1197" s="17"/>
    </row>
    <row r="1198" spans="1:9" ht="9.9499999999999993" customHeight="1" x14ac:dyDescent="0.2">
      <c r="A1198" s="3"/>
      <c r="B1198" s="4" t="s">
        <v>135</v>
      </c>
      <c r="C1198" s="4" t="s">
        <v>135</v>
      </c>
      <c r="D1198" s="4" t="s">
        <v>137</v>
      </c>
      <c r="E1198" s="3"/>
      <c r="F1198" s="3"/>
      <c r="G1198" s="4" t="s">
        <v>135</v>
      </c>
      <c r="H1198" s="4" t="s">
        <v>135</v>
      </c>
      <c r="I1198" s="4" t="s">
        <v>137</v>
      </c>
    </row>
    <row r="1199" spans="1:9" ht="9.9499999999999993" customHeight="1" x14ac:dyDescent="0.2">
      <c r="A1199" s="5"/>
      <c r="B1199" s="4" t="s">
        <v>136</v>
      </c>
      <c r="C1199" s="4" t="s">
        <v>32</v>
      </c>
      <c r="D1199" s="4" t="s">
        <v>143</v>
      </c>
      <c r="E1199" s="3"/>
      <c r="F1199" s="5"/>
      <c r="G1199" s="4" t="s">
        <v>136</v>
      </c>
      <c r="H1199" s="4" t="s">
        <v>32</v>
      </c>
      <c r="I1199" s="4" t="s">
        <v>143</v>
      </c>
    </row>
    <row r="1200" spans="1:9" ht="9.9499999999999993" customHeight="1" x14ac:dyDescent="0.2">
      <c r="A1200" s="11" t="s">
        <v>0</v>
      </c>
      <c r="B1200" s="15">
        <f>B1202+B1238+B1242</f>
        <v>919</v>
      </c>
      <c r="C1200" s="15">
        <f>C1202+C1238+C1242</f>
        <v>13711</v>
      </c>
      <c r="D1200" s="35">
        <f>D1202+D1238+D1242</f>
        <v>140730.34399999998</v>
      </c>
      <c r="E1200" s="3"/>
      <c r="F1200" s="11" t="s">
        <v>0</v>
      </c>
      <c r="G1200" s="15">
        <f>G1202+G1238+G1242</f>
        <v>622</v>
      </c>
      <c r="H1200" s="15">
        <f>H1202+H1238+H1242</f>
        <v>9372</v>
      </c>
      <c r="I1200" s="35">
        <f>I1202+I1238+I1242</f>
        <v>88395.501999999993</v>
      </c>
    </row>
    <row r="1201" spans="1:9" ht="9.9499999999999993" customHeight="1" x14ac:dyDescent="0.2">
      <c r="A1201" s="5"/>
      <c r="B1201" s="4"/>
      <c r="C1201" s="4"/>
      <c r="D1201" s="4"/>
      <c r="E1201" s="3"/>
      <c r="F1201" s="5"/>
      <c r="G1201" s="4"/>
      <c r="H1201" s="4"/>
      <c r="I1201" s="4"/>
    </row>
    <row r="1202" spans="1:9" ht="9.9499999999999993" customHeight="1" x14ac:dyDescent="0.2">
      <c r="A1202" s="11" t="s">
        <v>138</v>
      </c>
      <c r="B1202" s="12">
        <f>B1204+B1212</f>
        <v>819</v>
      </c>
      <c r="C1202" s="12">
        <f>C1204+C1212</f>
        <v>11009</v>
      </c>
      <c r="D1202" s="36">
        <f>D1204+D1212</f>
        <v>114827.54</v>
      </c>
      <c r="E1202" s="3"/>
      <c r="F1202" s="11" t="s">
        <v>138</v>
      </c>
      <c r="G1202" s="12">
        <f>G1204+G1212</f>
        <v>541</v>
      </c>
      <c r="H1202" s="12">
        <f>H1204+H1212</f>
        <v>7446</v>
      </c>
      <c r="I1202" s="36">
        <f>I1204+I1212</f>
        <v>72732.862999999998</v>
      </c>
    </row>
    <row r="1203" spans="1:9" ht="3.95" customHeight="1" x14ac:dyDescent="0.2">
      <c r="A1203" s="3"/>
      <c r="B1203" s="7"/>
      <c r="C1203" s="7"/>
      <c r="D1203" s="7"/>
      <c r="E1203" s="3"/>
      <c r="F1203" s="3"/>
      <c r="G1203" s="7"/>
      <c r="H1203" s="7"/>
      <c r="I1203" s="7"/>
    </row>
    <row r="1204" spans="1:9" ht="9.9499999999999993" customHeight="1" x14ac:dyDescent="0.2">
      <c r="A1204" s="5" t="s">
        <v>8</v>
      </c>
      <c r="B1204" s="6">
        <f>B1205+B1208+B1210</f>
        <v>205</v>
      </c>
      <c r="C1204" s="6">
        <f>C1205+C1208+C1210</f>
        <v>3050</v>
      </c>
      <c r="D1204" s="37">
        <f>D1205+D1208+D1210</f>
        <v>39811.866999999998</v>
      </c>
      <c r="E1204" s="3"/>
      <c r="F1204" s="5" t="s">
        <v>8</v>
      </c>
      <c r="G1204" s="6">
        <f>G1205+G1208+G1210</f>
        <v>94</v>
      </c>
      <c r="H1204" s="6">
        <f>H1205+H1208+H1210</f>
        <v>1870</v>
      </c>
      <c r="I1204" s="37">
        <f>I1205+I1208+I1210</f>
        <v>22950.028999999999</v>
      </c>
    </row>
    <row r="1205" spans="1:9" ht="9.9499999999999993" customHeight="1" x14ac:dyDescent="0.2">
      <c r="A1205" s="8" t="s">
        <v>6</v>
      </c>
      <c r="B1205" s="6">
        <f>SUM(B1206:B1207)</f>
        <v>40</v>
      </c>
      <c r="C1205" s="6">
        <f>SUM(C1206:C1207)</f>
        <v>322</v>
      </c>
      <c r="D1205" s="37">
        <f>SUM(D1206:D1207)</f>
        <v>2348.9679999999998</v>
      </c>
      <c r="E1205" s="3"/>
      <c r="F1205" s="8" t="s">
        <v>6</v>
      </c>
      <c r="G1205" s="6">
        <f>SUM(G1206:G1207)</f>
        <v>20</v>
      </c>
      <c r="H1205" s="6">
        <f>SUM(H1206:H1207)</f>
        <v>166</v>
      </c>
      <c r="I1205" s="37">
        <f>SUM(I1206:I1207)</f>
        <v>1530.934</v>
      </c>
    </row>
    <row r="1206" spans="1:9" ht="9.9499999999999993" customHeight="1" x14ac:dyDescent="0.2">
      <c r="A1206" s="9" t="s">
        <v>12</v>
      </c>
      <c r="B1206" s="30">
        <v>37</v>
      </c>
      <c r="C1206" s="30">
        <v>301</v>
      </c>
      <c r="D1206" s="38">
        <v>1981.9970000000001</v>
      </c>
      <c r="E1206" s="3"/>
      <c r="F1206" s="9" t="s">
        <v>12</v>
      </c>
      <c r="G1206" s="30">
        <v>19</v>
      </c>
      <c r="H1206" s="30">
        <v>162</v>
      </c>
      <c r="I1206" s="38">
        <v>1419.511</v>
      </c>
    </row>
    <row r="1207" spans="1:9" ht="9.9499999999999993" customHeight="1" x14ac:dyDescent="0.2">
      <c r="A1207" s="9" t="s">
        <v>144</v>
      </c>
      <c r="B1207" s="30">
        <v>3</v>
      </c>
      <c r="C1207" s="30">
        <v>21</v>
      </c>
      <c r="D1207" s="38">
        <v>366.971</v>
      </c>
      <c r="E1207" s="3"/>
      <c r="F1207" s="9" t="s">
        <v>144</v>
      </c>
      <c r="G1207" s="30">
        <v>1</v>
      </c>
      <c r="H1207" s="30">
        <v>4</v>
      </c>
      <c r="I1207" s="38">
        <v>111.423</v>
      </c>
    </row>
    <row r="1208" spans="1:9" ht="9.9499999999999993" customHeight="1" x14ac:dyDescent="0.2">
      <c r="A1208" s="8" t="s">
        <v>1</v>
      </c>
      <c r="B1208" s="31">
        <f>B1209</f>
        <v>107</v>
      </c>
      <c r="C1208" s="31">
        <f>C1209</f>
        <v>677</v>
      </c>
      <c r="D1208" s="37">
        <f>D1209</f>
        <v>9255.2049999999999</v>
      </c>
      <c r="E1208" s="3"/>
      <c r="F1208" s="8" t="s">
        <v>1</v>
      </c>
      <c r="G1208" s="31">
        <f>G1209</f>
        <v>59</v>
      </c>
      <c r="H1208" s="31">
        <f>H1209</f>
        <v>305</v>
      </c>
      <c r="I1208" s="37">
        <f>I1209</f>
        <v>2087.1529999999998</v>
      </c>
    </row>
    <row r="1209" spans="1:9" ht="9.9499999999999993" customHeight="1" x14ac:dyDescent="0.2">
      <c r="A1209" s="9" t="s">
        <v>13</v>
      </c>
      <c r="B1209" s="30">
        <v>107</v>
      </c>
      <c r="C1209" s="30">
        <v>677</v>
      </c>
      <c r="D1209" s="38">
        <v>9255.2049999999999</v>
      </c>
      <c r="E1209" s="3"/>
      <c r="F1209" s="9" t="s">
        <v>13</v>
      </c>
      <c r="G1209" s="30">
        <v>59</v>
      </c>
      <c r="H1209" s="30">
        <v>305</v>
      </c>
      <c r="I1209" s="38">
        <v>2087.1529999999998</v>
      </c>
    </row>
    <row r="1210" spans="1:9" ht="9.9499999999999993" customHeight="1" x14ac:dyDescent="0.2">
      <c r="A1210" s="8" t="s">
        <v>2</v>
      </c>
      <c r="B1210" s="31">
        <f>B1211</f>
        <v>58</v>
      </c>
      <c r="C1210" s="31">
        <f>C1211</f>
        <v>2051</v>
      </c>
      <c r="D1210" s="37">
        <f>D1211</f>
        <v>28207.694</v>
      </c>
      <c r="E1210" s="3"/>
      <c r="F1210" s="8" t="s">
        <v>2</v>
      </c>
      <c r="G1210" s="31">
        <f>G1211</f>
        <v>15</v>
      </c>
      <c r="H1210" s="31">
        <f>H1211</f>
        <v>1399</v>
      </c>
      <c r="I1210" s="37">
        <f>I1211</f>
        <v>19331.941999999999</v>
      </c>
    </row>
    <row r="1211" spans="1:9" ht="9.9499999999999993" customHeight="1" x14ac:dyDescent="0.2">
      <c r="A1211" s="9" t="s">
        <v>14</v>
      </c>
      <c r="B1211" s="30">
        <v>58</v>
      </c>
      <c r="C1211" s="30">
        <v>2051</v>
      </c>
      <c r="D1211" s="38">
        <v>28207.694</v>
      </c>
      <c r="E1211" s="3"/>
      <c r="F1211" s="9" t="s">
        <v>14</v>
      </c>
      <c r="G1211" s="30">
        <v>15</v>
      </c>
      <c r="H1211" s="30">
        <v>1399</v>
      </c>
      <c r="I1211" s="38">
        <v>19331.941999999999</v>
      </c>
    </row>
    <row r="1212" spans="1:9" ht="9.9499999999999993" customHeight="1" x14ac:dyDescent="0.2">
      <c r="A1212" s="5" t="s">
        <v>29</v>
      </c>
      <c r="B1212" s="31">
        <f>B1213+B1218+B1220+B1223+B1227+B1230+B1233+B1235</f>
        <v>614</v>
      </c>
      <c r="C1212" s="31">
        <f>C1213+C1218+C1220+C1223+C1227+C1230+C1233+C1235</f>
        <v>7959</v>
      </c>
      <c r="D1212" s="37">
        <f>D1213+D1218+D1220+D1223+D1227+D1230+D1233+D1235</f>
        <v>75015.672999999995</v>
      </c>
      <c r="E1212" s="3"/>
      <c r="F1212" s="5" t="s">
        <v>29</v>
      </c>
      <c r="G1212" s="31">
        <f>G1213+G1218+G1220+G1223+G1227+G1230+G1233+G1235</f>
        <v>447</v>
      </c>
      <c r="H1212" s="31">
        <f>H1213+H1218+H1220+H1223+H1227+H1230+H1233+H1235</f>
        <v>5576</v>
      </c>
      <c r="I1212" s="37">
        <f>I1213+I1218+I1220+I1223+I1227+I1230+I1233+I1235</f>
        <v>49782.833999999995</v>
      </c>
    </row>
    <row r="1213" spans="1:9" ht="9.9499999999999993" customHeight="1" x14ac:dyDescent="0.2">
      <c r="A1213" s="8" t="s">
        <v>7</v>
      </c>
      <c r="B1213" s="31">
        <f>SUM(B1214:B1217)</f>
        <v>244</v>
      </c>
      <c r="C1213" s="31">
        <f>SUM(C1214:C1217)</f>
        <v>3091</v>
      </c>
      <c r="D1213" s="37">
        <f>SUM(D1214:D1217)</f>
        <v>31727.027999999998</v>
      </c>
      <c r="E1213" s="3"/>
      <c r="F1213" s="8" t="s">
        <v>7</v>
      </c>
      <c r="G1213" s="31">
        <f>SUM(G1214:G1217)</f>
        <v>145</v>
      </c>
      <c r="H1213" s="31">
        <f>SUM(H1214:H1217)</f>
        <v>2024</v>
      </c>
      <c r="I1213" s="37">
        <f>SUM(I1214:I1217)</f>
        <v>22447.321</v>
      </c>
    </row>
    <row r="1214" spans="1:9" ht="9.9499999999999993" customHeight="1" x14ac:dyDescent="0.2">
      <c r="A1214" s="9" t="s">
        <v>15</v>
      </c>
      <c r="B1214" s="30">
        <v>65</v>
      </c>
      <c r="C1214" s="30">
        <v>947</v>
      </c>
      <c r="D1214" s="38">
        <v>13107.361000000001</v>
      </c>
      <c r="E1214" s="3"/>
      <c r="F1214" s="9" t="s">
        <v>15</v>
      </c>
      <c r="G1214" s="30">
        <v>39</v>
      </c>
      <c r="H1214" s="30">
        <v>553</v>
      </c>
      <c r="I1214" s="38">
        <v>9525.0769999999993</v>
      </c>
    </row>
    <row r="1215" spans="1:9" ht="9.9499999999999993" customHeight="1" x14ac:dyDescent="0.2">
      <c r="A1215" s="9" t="s">
        <v>16</v>
      </c>
      <c r="B1215" s="30">
        <v>118</v>
      </c>
      <c r="C1215" s="30">
        <v>1533</v>
      </c>
      <c r="D1215" s="38">
        <v>10417.209999999999</v>
      </c>
      <c r="E1215" s="3"/>
      <c r="F1215" s="9" t="s">
        <v>16</v>
      </c>
      <c r="G1215" s="30">
        <v>73</v>
      </c>
      <c r="H1215" s="30">
        <v>996</v>
      </c>
      <c r="I1215" s="38">
        <v>6256.8019999999997</v>
      </c>
    </row>
    <row r="1216" spans="1:9" ht="9.9499999999999993" customHeight="1" x14ac:dyDescent="0.2">
      <c r="A1216" s="9" t="s">
        <v>17</v>
      </c>
      <c r="B1216" s="30">
        <v>58</v>
      </c>
      <c r="C1216" s="30">
        <v>568</v>
      </c>
      <c r="D1216" s="38">
        <v>7208.2669999999998</v>
      </c>
      <c r="E1216" s="3"/>
      <c r="F1216" s="9" t="s">
        <v>17</v>
      </c>
      <c r="G1216" s="30">
        <v>30</v>
      </c>
      <c r="H1216" s="30">
        <v>434</v>
      </c>
      <c r="I1216" s="38">
        <v>5618.4</v>
      </c>
    </row>
    <row r="1217" spans="1:9" ht="9.9499999999999993" customHeight="1" x14ac:dyDescent="0.2">
      <c r="A1217" s="9" t="s">
        <v>18</v>
      </c>
      <c r="B1217" s="30">
        <v>3</v>
      </c>
      <c r="C1217" s="30">
        <v>43</v>
      </c>
      <c r="D1217" s="38">
        <v>994.19</v>
      </c>
      <c r="E1217" s="3"/>
      <c r="F1217" s="9" t="s">
        <v>18</v>
      </c>
      <c r="G1217" s="30">
        <v>3</v>
      </c>
      <c r="H1217" s="30">
        <v>41</v>
      </c>
      <c r="I1217" s="38">
        <v>1047.0419999999999</v>
      </c>
    </row>
    <row r="1218" spans="1:9" ht="9.9499999999999993" customHeight="1" x14ac:dyDescent="0.2">
      <c r="A1218" s="8" t="s">
        <v>3</v>
      </c>
      <c r="B1218" s="31">
        <f>B1219</f>
        <v>14</v>
      </c>
      <c r="C1218" s="31">
        <f>C1219</f>
        <v>1060</v>
      </c>
      <c r="D1218" s="37">
        <f>D1219</f>
        <v>11926.808000000001</v>
      </c>
      <c r="E1218" s="3"/>
      <c r="F1218" s="8" t="s">
        <v>3</v>
      </c>
      <c r="G1218" s="31">
        <f>G1219</f>
        <v>8</v>
      </c>
      <c r="H1218" s="31">
        <f>H1219</f>
        <v>44</v>
      </c>
      <c r="I1218" s="37">
        <f>I1219</f>
        <v>304.82100000000003</v>
      </c>
    </row>
    <row r="1219" spans="1:9" ht="9.9499999999999993" customHeight="1" x14ac:dyDescent="0.2">
      <c r="A1219" s="9" t="s">
        <v>19</v>
      </c>
      <c r="B1219" s="30">
        <v>14</v>
      </c>
      <c r="C1219" s="30">
        <v>1060</v>
      </c>
      <c r="D1219" s="38">
        <v>11926.808000000001</v>
      </c>
      <c r="E1219" s="3"/>
      <c r="F1219" s="9" t="s">
        <v>19</v>
      </c>
      <c r="G1219" s="30">
        <v>8</v>
      </c>
      <c r="H1219" s="30">
        <v>44</v>
      </c>
      <c r="I1219" s="38">
        <v>304.82100000000003</v>
      </c>
    </row>
    <row r="1220" spans="1:9" ht="9.9499999999999993" customHeight="1" x14ac:dyDescent="0.2">
      <c r="A1220" s="8" t="s">
        <v>9</v>
      </c>
      <c r="B1220" s="31">
        <f>SUM(B1221:B1222)</f>
        <v>62</v>
      </c>
      <c r="C1220" s="31">
        <f>SUM(C1221:C1222)</f>
        <v>515</v>
      </c>
      <c r="D1220" s="37">
        <f>SUM(D1221:D1222)</f>
        <v>5747.6839999999993</v>
      </c>
      <c r="E1220" s="3"/>
      <c r="F1220" s="8" t="s">
        <v>9</v>
      </c>
      <c r="G1220" s="31">
        <f>SUM(G1221:G1222)</f>
        <v>66</v>
      </c>
      <c r="H1220" s="31">
        <f>SUM(H1221:H1222)</f>
        <v>361</v>
      </c>
      <c r="I1220" s="37">
        <f>SUM(I1221:I1222)</f>
        <v>3676.7180000000003</v>
      </c>
    </row>
    <row r="1221" spans="1:9" ht="9.9499999999999993" customHeight="1" x14ac:dyDescent="0.2">
      <c r="A1221" s="9" t="s">
        <v>20</v>
      </c>
      <c r="B1221" s="30">
        <v>48</v>
      </c>
      <c r="C1221" s="30">
        <v>468</v>
      </c>
      <c r="D1221" s="38">
        <v>5466.1629999999996</v>
      </c>
      <c r="E1221" s="3"/>
      <c r="F1221" s="9" t="s">
        <v>20</v>
      </c>
      <c r="G1221" s="30">
        <v>45</v>
      </c>
      <c r="H1221" s="30">
        <v>287</v>
      </c>
      <c r="I1221" s="38">
        <v>3034.4360000000001</v>
      </c>
    </row>
    <row r="1222" spans="1:9" ht="9.9499999999999993" customHeight="1" x14ac:dyDescent="0.2">
      <c r="A1222" s="9" t="s">
        <v>21</v>
      </c>
      <c r="B1222" s="30">
        <v>14</v>
      </c>
      <c r="C1222" s="30">
        <v>47</v>
      </c>
      <c r="D1222" s="38">
        <v>281.52100000000002</v>
      </c>
      <c r="E1222" s="3"/>
      <c r="F1222" s="9" t="s">
        <v>21</v>
      </c>
      <c r="G1222" s="30">
        <v>21</v>
      </c>
      <c r="H1222" s="30">
        <v>74</v>
      </c>
      <c r="I1222" s="38">
        <v>642.28200000000004</v>
      </c>
    </row>
    <row r="1223" spans="1:9" ht="9.9499999999999993" customHeight="1" x14ac:dyDescent="0.2">
      <c r="A1223" s="8" t="s">
        <v>10</v>
      </c>
      <c r="B1223" s="31">
        <f>SUM(B1224:B1226)</f>
        <v>70</v>
      </c>
      <c r="C1223" s="31">
        <f>SUM(C1224:C1226)</f>
        <v>276</v>
      </c>
      <c r="D1223" s="37">
        <f>SUM(D1224:D1226)</f>
        <v>2667.6790000000001</v>
      </c>
      <c r="E1223" s="3"/>
      <c r="F1223" s="8" t="s">
        <v>10</v>
      </c>
      <c r="G1223" s="31">
        <f>SUM(G1224:G1226)</f>
        <v>52</v>
      </c>
      <c r="H1223" s="31">
        <f>SUM(H1224:H1226)</f>
        <v>235</v>
      </c>
      <c r="I1223" s="37">
        <f>SUM(I1224:I1226)</f>
        <v>2560.261</v>
      </c>
    </row>
    <row r="1224" spans="1:9" ht="9.9499999999999993" customHeight="1" x14ac:dyDescent="0.2">
      <c r="A1224" s="9" t="s">
        <v>22</v>
      </c>
      <c r="B1224" s="30">
        <v>46</v>
      </c>
      <c r="C1224" s="30">
        <v>180</v>
      </c>
      <c r="D1224" s="38">
        <v>1873.307</v>
      </c>
      <c r="E1224" s="3"/>
      <c r="F1224" s="9" t="s">
        <v>22</v>
      </c>
      <c r="G1224" s="30">
        <v>33</v>
      </c>
      <c r="H1224" s="30">
        <v>169</v>
      </c>
      <c r="I1224" s="38">
        <v>2131.8159999999998</v>
      </c>
    </row>
    <row r="1225" spans="1:9" ht="9.9499999999999993" customHeight="1" x14ac:dyDescent="0.2">
      <c r="A1225" s="9" t="s">
        <v>23</v>
      </c>
      <c r="B1225" s="30">
        <v>0</v>
      </c>
      <c r="C1225" s="30">
        <v>0</v>
      </c>
      <c r="D1225" s="38">
        <v>0</v>
      </c>
      <c r="E1225" s="3"/>
      <c r="F1225" s="9" t="s">
        <v>23</v>
      </c>
      <c r="G1225" s="30">
        <v>1</v>
      </c>
      <c r="H1225" s="30">
        <v>3</v>
      </c>
      <c r="I1225" s="38">
        <v>24.279</v>
      </c>
    </row>
    <row r="1226" spans="1:9" ht="9.9499999999999993" customHeight="1" x14ac:dyDescent="0.2">
      <c r="A1226" s="9" t="s">
        <v>145</v>
      </c>
      <c r="B1226" s="30">
        <v>24</v>
      </c>
      <c r="C1226" s="30">
        <v>96</v>
      </c>
      <c r="D1226" s="38">
        <v>794.37199999999996</v>
      </c>
      <c r="E1226" s="3"/>
      <c r="F1226" s="9" t="s">
        <v>145</v>
      </c>
      <c r="G1226" s="30">
        <v>18</v>
      </c>
      <c r="H1226" s="30">
        <v>63</v>
      </c>
      <c r="I1226" s="38">
        <v>404.166</v>
      </c>
    </row>
    <row r="1227" spans="1:9" ht="9.9499999999999993" customHeight="1" x14ac:dyDescent="0.2">
      <c r="A1227" s="8" t="s">
        <v>146</v>
      </c>
      <c r="B1227" s="31">
        <f>SUM(B1228:B1229)</f>
        <v>60</v>
      </c>
      <c r="C1227" s="31">
        <f>SUM(C1228:C1229)</f>
        <v>1768</v>
      </c>
      <c r="D1227" s="37">
        <f>SUM(D1228:D1229)</f>
        <v>17953.501999999997</v>
      </c>
      <c r="E1227" s="3"/>
      <c r="F1227" s="8" t="s">
        <v>146</v>
      </c>
      <c r="G1227" s="31">
        <f>SUM(G1228:G1229)</f>
        <v>51</v>
      </c>
      <c r="H1227" s="31">
        <f>SUM(H1228:H1229)</f>
        <v>1744</v>
      </c>
      <c r="I1227" s="37">
        <f>SUM(I1228:I1229)</f>
        <v>15834.403</v>
      </c>
    </row>
    <row r="1228" spans="1:9" ht="9.9499999999999993" customHeight="1" x14ac:dyDescent="0.2">
      <c r="A1228" s="9" t="s">
        <v>24</v>
      </c>
      <c r="B1228" s="30">
        <v>8</v>
      </c>
      <c r="C1228" s="30">
        <v>86</v>
      </c>
      <c r="D1228" s="38">
        <v>497.13499999999999</v>
      </c>
      <c r="E1228" s="3"/>
      <c r="F1228" s="9" t="s">
        <v>24</v>
      </c>
      <c r="G1228" s="30">
        <v>8</v>
      </c>
      <c r="H1228" s="30">
        <v>422</v>
      </c>
      <c r="I1228" s="38">
        <v>3189.259</v>
      </c>
    </row>
    <row r="1229" spans="1:9" ht="9.9499999999999993" customHeight="1" x14ac:dyDescent="0.2">
      <c r="A1229" s="9" t="s">
        <v>25</v>
      </c>
      <c r="B1229" s="30">
        <v>52</v>
      </c>
      <c r="C1229" s="30">
        <v>1682</v>
      </c>
      <c r="D1229" s="38">
        <v>17456.366999999998</v>
      </c>
      <c r="E1229" s="3"/>
      <c r="F1229" s="9" t="s">
        <v>25</v>
      </c>
      <c r="G1229" s="30">
        <v>43</v>
      </c>
      <c r="H1229" s="30">
        <v>1322</v>
      </c>
      <c r="I1229" s="38">
        <v>12645.144</v>
      </c>
    </row>
    <row r="1230" spans="1:9" ht="9.9499999999999993" customHeight="1" x14ac:dyDescent="0.2">
      <c r="A1230" s="8" t="s">
        <v>11</v>
      </c>
      <c r="B1230" s="31">
        <f>SUM(B1231:B1232)</f>
        <v>90</v>
      </c>
      <c r="C1230" s="31">
        <f>SUM(C1231:C1232)</f>
        <v>969</v>
      </c>
      <c r="D1230" s="37">
        <f>SUM(D1231:D1232)</f>
        <v>3146.6220000000003</v>
      </c>
      <c r="E1230" s="3"/>
      <c r="F1230" s="8" t="s">
        <v>11</v>
      </c>
      <c r="G1230" s="31">
        <f>SUM(G1231:G1232)</f>
        <v>62</v>
      </c>
      <c r="H1230" s="31">
        <f>SUM(H1231:H1232)</f>
        <v>791</v>
      </c>
      <c r="I1230" s="37">
        <f>SUM(I1231:I1232)</f>
        <v>2682.0770000000002</v>
      </c>
    </row>
    <row r="1231" spans="1:9" ht="9.9499999999999993" customHeight="1" x14ac:dyDescent="0.2">
      <c r="A1231" s="9" t="s">
        <v>26</v>
      </c>
      <c r="B1231" s="30">
        <v>12</v>
      </c>
      <c r="C1231" s="30">
        <v>142</v>
      </c>
      <c r="D1231" s="38">
        <v>442.09199999999998</v>
      </c>
      <c r="E1231" s="3"/>
      <c r="F1231" s="9" t="s">
        <v>26</v>
      </c>
      <c r="G1231" s="30">
        <v>10</v>
      </c>
      <c r="H1231" s="30">
        <v>54</v>
      </c>
      <c r="I1231" s="38">
        <v>250.35499999999999</v>
      </c>
    </row>
    <row r="1232" spans="1:9" ht="9.9499999999999993" customHeight="1" x14ac:dyDescent="0.2">
      <c r="A1232" s="9" t="s">
        <v>147</v>
      </c>
      <c r="B1232" s="30">
        <v>78</v>
      </c>
      <c r="C1232" s="30">
        <v>827</v>
      </c>
      <c r="D1232" s="38">
        <v>2704.53</v>
      </c>
      <c r="E1232" s="3"/>
      <c r="F1232" s="9" t="s">
        <v>147</v>
      </c>
      <c r="G1232" s="30">
        <v>52</v>
      </c>
      <c r="H1232" s="30">
        <v>737</v>
      </c>
      <c r="I1232" s="38">
        <v>2431.7220000000002</v>
      </c>
    </row>
    <row r="1233" spans="1:9" ht="9.9499999999999993" customHeight="1" x14ac:dyDescent="0.2">
      <c r="A1233" s="8" t="s">
        <v>4</v>
      </c>
      <c r="B1233" s="31">
        <f>B1234</f>
        <v>73</v>
      </c>
      <c r="C1233" s="31">
        <f>C1234</f>
        <v>279</v>
      </c>
      <c r="D1233" s="37">
        <f>D1234</f>
        <v>1838.85</v>
      </c>
      <c r="E1233" s="3"/>
      <c r="F1233" s="8" t="s">
        <v>4</v>
      </c>
      <c r="G1233" s="31">
        <f>G1234</f>
        <v>57</v>
      </c>
      <c r="H1233" s="31">
        <f>H1234</f>
        <v>367</v>
      </c>
      <c r="I1233" s="37">
        <f>I1234</f>
        <v>2217.7130000000002</v>
      </c>
    </row>
    <row r="1234" spans="1:9" ht="9.9499999999999993" customHeight="1" x14ac:dyDescent="0.2">
      <c r="A1234" s="9" t="s">
        <v>27</v>
      </c>
      <c r="B1234" s="30">
        <v>73</v>
      </c>
      <c r="C1234" s="30">
        <v>279</v>
      </c>
      <c r="D1234" s="38">
        <v>1838.85</v>
      </c>
      <c r="E1234" s="3"/>
      <c r="F1234" s="9" t="s">
        <v>27</v>
      </c>
      <c r="G1234" s="30">
        <v>57</v>
      </c>
      <c r="H1234" s="30">
        <v>367</v>
      </c>
      <c r="I1234" s="38">
        <v>2217.7130000000002</v>
      </c>
    </row>
    <row r="1235" spans="1:9" ht="9.9499999999999993" customHeight="1" x14ac:dyDescent="0.2">
      <c r="A1235" s="8" t="s">
        <v>5</v>
      </c>
      <c r="B1235" s="31">
        <f>B1236</f>
        <v>1</v>
      </c>
      <c r="C1235" s="31">
        <f>C1236</f>
        <v>1</v>
      </c>
      <c r="D1235" s="37">
        <f>D1236</f>
        <v>7.5</v>
      </c>
      <c r="E1235" s="3"/>
      <c r="F1235" s="8" t="s">
        <v>5</v>
      </c>
      <c r="G1235" s="31">
        <f>G1236</f>
        <v>6</v>
      </c>
      <c r="H1235" s="31">
        <f>H1236</f>
        <v>10</v>
      </c>
      <c r="I1235" s="37">
        <f>I1236</f>
        <v>59.52</v>
      </c>
    </row>
    <row r="1236" spans="1:9" ht="9.9499999999999993" customHeight="1" x14ac:dyDescent="0.2">
      <c r="A1236" s="9" t="s">
        <v>28</v>
      </c>
      <c r="B1236" s="30">
        <v>1</v>
      </c>
      <c r="C1236" s="30">
        <v>1</v>
      </c>
      <c r="D1236" s="38">
        <v>7.5</v>
      </c>
      <c r="E1236" s="3"/>
      <c r="F1236" s="9" t="s">
        <v>28</v>
      </c>
      <c r="G1236" s="30">
        <v>6</v>
      </c>
      <c r="H1236" s="30">
        <v>10</v>
      </c>
      <c r="I1236" s="38">
        <v>59.52</v>
      </c>
    </row>
    <row r="1237" spans="1:9" ht="9.9499999999999993" customHeight="1" x14ac:dyDescent="0.2">
      <c r="A1237" s="9"/>
      <c r="B1237" s="30"/>
      <c r="C1237" s="30"/>
      <c r="D1237" s="7"/>
      <c r="E1237" s="3"/>
      <c r="F1237" s="9"/>
      <c r="G1237" s="30"/>
      <c r="H1237" s="30"/>
      <c r="I1237" s="7"/>
    </row>
    <row r="1238" spans="1:9" ht="9.9499999999999993" customHeight="1" x14ac:dyDescent="0.2">
      <c r="A1238" s="13" t="s">
        <v>139</v>
      </c>
      <c r="B1238" s="32">
        <f>SUM(B1239:B1240)</f>
        <v>78</v>
      </c>
      <c r="C1238" s="32">
        <f>SUM(C1239:C1240)</f>
        <v>2596</v>
      </c>
      <c r="D1238" s="35">
        <f>SUM(D1239:D1240)</f>
        <v>24644.982</v>
      </c>
      <c r="E1238" s="3"/>
      <c r="F1238" s="13" t="s">
        <v>139</v>
      </c>
      <c r="G1238" s="32">
        <f>SUM(G1239:G1240)</f>
        <v>61</v>
      </c>
      <c r="H1238" s="32">
        <f>SUM(H1239:H1240)</f>
        <v>1825</v>
      </c>
      <c r="I1238" s="35">
        <f>SUM(I1239:I1240)</f>
        <v>14172.263999999999</v>
      </c>
    </row>
    <row r="1239" spans="1:9" ht="9.9499999999999993" customHeight="1" x14ac:dyDescent="0.2">
      <c r="A1239" s="14" t="s">
        <v>140</v>
      </c>
      <c r="B1239" s="30">
        <v>2</v>
      </c>
      <c r="C1239" s="30">
        <v>1017</v>
      </c>
      <c r="D1239" s="38">
        <v>9699.8449999999993</v>
      </c>
      <c r="E1239" s="3"/>
      <c r="F1239" s="14" t="s">
        <v>140</v>
      </c>
      <c r="G1239" s="30">
        <v>2</v>
      </c>
      <c r="H1239" s="30">
        <v>732</v>
      </c>
      <c r="I1239" s="38">
        <v>6024.0959999999995</v>
      </c>
    </row>
    <row r="1240" spans="1:9" ht="9.9499999999999993" customHeight="1" x14ac:dyDescent="0.2">
      <c r="A1240" s="14" t="s">
        <v>141</v>
      </c>
      <c r="B1240" s="30">
        <v>76</v>
      </c>
      <c r="C1240" s="30">
        <v>1579</v>
      </c>
      <c r="D1240" s="38">
        <v>14945.137000000001</v>
      </c>
      <c r="E1240" s="3"/>
      <c r="F1240" s="14" t="s">
        <v>141</v>
      </c>
      <c r="G1240" s="30">
        <v>59</v>
      </c>
      <c r="H1240" s="30">
        <v>1093</v>
      </c>
      <c r="I1240" s="38">
        <v>8148.1679999999997</v>
      </c>
    </row>
    <row r="1241" spans="1:9" ht="9.9499999999999993" customHeight="1" x14ac:dyDescent="0.2">
      <c r="A1241" s="9"/>
      <c r="B1241" s="33"/>
      <c r="C1241" s="33"/>
      <c r="D1241" s="16"/>
      <c r="E1241" s="3"/>
      <c r="F1241" s="9"/>
      <c r="G1241" s="33"/>
      <c r="H1241" s="33"/>
      <c r="I1241" s="16"/>
    </row>
    <row r="1242" spans="1:9" ht="9.9499999999999993" customHeight="1" x14ac:dyDescent="0.2">
      <c r="A1242" s="13" t="s">
        <v>142</v>
      </c>
      <c r="B1242" s="34">
        <v>22</v>
      </c>
      <c r="C1242" s="34">
        <v>106</v>
      </c>
      <c r="D1242" s="39">
        <v>1257.8219999999999</v>
      </c>
      <c r="E1242" s="3"/>
      <c r="F1242" s="13" t="s">
        <v>142</v>
      </c>
      <c r="G1242" s="34">
        <v>20</v>
      </c>
      <c r="H1242" s="34">
        <v>101</v>
      </c>
      <c r="I1242" s="39">
        <v>1490.375</v>
      </c>
    </row>
    <row r="1243" spans="1:9" s="10" customFormat="1" ht="11.85" customHeight="1" x14ac:dyDescent="0.2">
      <c r="A1243" s="1" t="s">
        <v>85</v>
      </c>
      <c r="B1243" s="17"/>
      <c r="C1243" s="17"/>
      <c r="D1243" s="17"/>
      <c r="F1243" s="1" t="s">
        <v>86</v>
      </c>
      <c r="G1243" s="17"/>
      <c r="H1243" s="17"/>
      <c r="I1243" s="17"/>
    </row>
    <row r="1244" spans="1:9" ht="9.9499999999999993" customHeight="1" x14ac:dyDescent="0.2">
      <c r="A1244" s="3"/>
      <c r="B1244" s="4" t="s">
        <v>135</v>
      </c>
      <c r="C1244" s="4" t="s">
        <v>135</v>
      </c>
      <c r="D1244" s="4" t="s">
        <v>137</v>
      </c>
      <c r="E1244" s="3"/>
      <c r="F1244" s="3"/>
      <c r="G1244" s="4" t="s">
        <v>135</v>
      </c>
      <c r="H1244" s="4" t="s">
        <v>135</v>
      </c>
      <c r="I1244" s="4" t="s">
        <v>137</v>
      </c>
    </row>
    <row r="1245" spans="1:9" ht="9.9499999999999993" customHeight="1" x14ac:dyDescent="0.2">
      <c r="A1245" s="5"/>
      <c r="B1245" s="4" t="s">
        <v>136</v>
      </c>
      <c r="C1245" s="4" t="s">
        <v>32</v>
      </c>
      <c r="D1245" s="4" t="s">
        <v>143</v>
      </c>
      <c r="E1245" s="3"/>
      <c r="F1245" s="5"/>
      <c r="G1245" s="4" t="s">
        <v>136</v>
      </c>
      <c r="H1245" s="4" t="s">
        <v>32</v>
      </c>
      <c r="I1245" s="4" t="s">
        <v>143</v>
      </c>
    </row>
    <row r="1246" spans="1:9" ht="9.9499999999999993" customHeight="1" x14ac:dyDescent="0.2">
      <c r="A1246" s="11" t="s">
        <v>0</v>
      </c>
      <c r="B1246" s="15">
        <f>B1248+B1284+B1288</f>
        <v>660</v>
      </c>
      <c r="C1246" s="15">
        <f>C1248+C1284+C1288</f>
        <v>11235</v>
      </c>
      <c r="D1246" s="35">
        <f>D1248+D1284+D1288</f>
        <v>109555.769</v>
      </c>
      <c r="E1246" s="3"/>
      <c r="F1246" s="11" t="s">
        <v>0</v>
      </c>
      <c r="G1246" s="15">
        <f>G1248+G1284+G1288</f>
        <v>8638</v>
      </c>
      <c r="H1246" s="15">
        <f>H1248+H1284+H1288</f>
        <v>98713</v>
      </c>
      <c r="I1246" s="35">
        <f>I1248+I1284+I1288</f>
        <v>1100636.375</v>
      </c>
    </row>
    <row r="1247" spans="1:9" ht="9.9499999999999993" customHeight="1" x14ac:dyDescent="0.2">
      <c r="A1247" s="5"/>
      <c r="B1247" s="4"/>
      <c r="C1247" s="4"/>
      <c r="D1247" s="4"/>
      <c r="E1247" s="3"/>
      <c r="F1247" s="5"/>
      <c r="G1247" s="4"/>
      <c r="H1247" s="4"/>
      <c r="I1247" s="4"/>
    </row>
    <row r="1248" spans="1:9" ht="9.9499999999999993" customHeight="1" x14ac:dyDescent="0.2">
      <c r="A1248" s="11" t="s">
        <v>138</v>
      </c>
      <c r="B1248" s="12">
        <f>B1250+B1258</f>
        <v>598</v>
      </c>
      <c r="C1248" s="12">
        <f>C1250+C1258</f>
        <v>7219</v>
      </c>
      <c r="D1248" s="36">
        <f>D1250+D1258</f>
        <v>53882.685999999994</v>
      </c>
      <c r="E1248" s="3"/>
      <c r="F1248" s="11" t="s">
        <v>138</v>
      </c>
      <c r="G1248" s="12">
        <f>G1250+G1258</f>
        <v>8491</v>
      </c>
      <c r="H1248" s="12">
        <f>H1250+H1258</f>
        <v>84183</v>
      </c>
      <c r="I1248" s="36">
        <f>I1250+I1258</f>
        <v>947980.48200000008</v>
      </c>
    </row>
    <row r="1249" spans="1:9" ht="3.95" customHeight="1" x14ac:dyDescent="0.2">
      <c r="A1249" s="3"/>
      <c r="B1249" s="7"/>
      <c r="C1249" s="7"/>
      <c r="D1249" s="7"/>
      <c r="E1249" s="3"/>
      <c r="F1249" s="3"/>
      <c r="G1249" s="7"/>
      <c r="H1249" s="7"/>
      <c r="I1249" s="7"/>
    </row>
    <row r="1250" spans="1:9" ht="9.9499999999999993" customHeight="1" x14ac:dyDescent="0.2">
      <c r="A1250" s="5" t="s">
        <v>8</v>
      </c>
      <c r="B1250" s="6">
        <f>B1251+B1254+B1256</f>
        <v>110</v>
      </c>
      <c r="C1250" s="6">
        <f>C1251+C1254+C1256</f>
        <v>1987</v>
      </c>
      <c r="D1250" s="37">
        <f>D1251+D1254+D1256</f>
        <v>20730.252</v>
      </c>
      <c r="E1250" s="3"/>
      <c r="F1250" s="5" t="s">
        <v>8</v>
      </c>
      <c r="G1250" s="6">
        <f>G1251+G1254+G1256</f>
        <v>1936</v>
      </c>
      <c r="H1250" s="6">
        <f>H1251+H1254+H1256</f>
        <v>22844</v>
      </c>
      <c r="I1250" s="37">
        <f>I1251+I1254+I1256</f>
        <v>344911.30499999999</v>
      </c>
    </row>
    <row r="1251" spans="1:9" ht="9.9499999999999993" customHeight="1" x14ac:dyDescent="0.2">
      <c r="A1251" s="8" t="s">
        <v>6</v>
      </c>
      <c r="B1251" s="6">
        <f>SUM(B1252:B1253)</f>
        <v>24</v>
      </c>
      <c r="C1251" s="6">
        <f>SUM(C1252:C1253)</f>
        <v>179</v>
      </c>
      <c r="D1251" s="37">
        <f>SUM(D1252:D1253)</f>
        <v>1439.73</v>
      </c>
      <c r="E1251" s="3"/>
      <c r="F1251" s="8" t="s">
        <v>6</v>
      </c>
      <c r="G1251" s="6">
        <f>SUM(G1252:G1253)</f>
        <v>80</v>
      </c>
      <c r="H1251" s="6">
        <f>SUM(H1252:H1253)</f>
        <v>977</v>
      </c>
      <c r="I1251" s="37">
        <f>SUM(I1252:I1253)</f>
        <v>6562.835</v>
      </c>
    </row>
    <row r="1252" spans="1:9" ht="9.9499999999999993" customHeight="1" x14ac:dyDescent="0.2">
      <c r="A1252" s="9" t="s">
        <v>12</v>
      </c>
      <c r="B1252" s="30">
        <v>23</v>
      </c>
      <c r="C1252" s="30">
        <v>179</v>
      </c>
      <c r="D1252" s="38">
        <v>1439.73</v>
      </c>
      <c r="E1252" s="3"/>
      <c r="F1252" s="9" t="s">
        <v>12</v>
      </c>
      <c r="G1252" s="30">
        <v>69</v>
      </c>
      <c r="H1252" s="30">
        <v>924</v>
      </c>
      <c r="I1252" s="38">
        <v>5378.1080000000002</v>
      </c>
    </row>
    <row r="1253" spans="1:9" ht="9.9499999999999993" customHeight="1" x14ac:dyDescent="0.2">
      <c r="A1253" s="9" t="s">
        <v>144</v>
      </c>
      <c r="B1253" s="30">
        <v>1</v>
      </c>
      <c r="C1253" s="30">
        <v>0</v>
      </c>
      <c r="D1253" s="38">
        <v>0</v>
      </c>
      <c r="E1253" s="3"/>
      <c r="F1253" s="9" t="s">
        <v>144</v>
      </c>
      <c r="G1253" s="30">
        <v>11</v>
      </c>
      <c r="H1253" s="30">
        <v>53</v>
      </c>
      <c r="I1253" s="38">
        <v>1184.7270000000001</v>
      </c>
    </row>
    <row r="1254" spans="1:9" ht="9.9499999999999993" customHeight="1" x14ac:dyDescent="0.2">
      <c r="A1254" s="8" t="s">
        <v>1</v>
      </c>
      <c r="B1254" s="31">
        <f>B1255</f>
        <v>59</v>
      </c>
      <c r="C1254" s="31">
        <f>C1255</f>
        <v>354</v>
      </c>
      <c r="D1254" s="37">
        <f>D1255</f>
        <v>4178.47</v>
      </c>
      <c r="E1254" s="3"/>
      <c r="F1254" s="8" t="s">
        <v>1</v>
      </c>
      <c r="G1254" s="31">
        <f>G1255</f>
        <v>1286</v>
      </c>
      <c r="H1254" s="31">
        <f>H1255</f>
        <v>7535</v>
      </c>
      <c r="I1254" s="37">
        <f>I1255</f>
        <v>133655.201</v>
      </c>
    </row>
    <row r="1255" spans="1:9" ht="9.9499999999999993" customHeight="1" x14ac:dyDescent="0.2">
      <c r="A1255" s="9" t="s">
        <v>13</v>
      </c>
      <c r="B1255" s="30">
        <v>59</v>
      </c>
      <c r="C1255" s="30">
        <v>354</v>
      </c>
      <c r="D1255" s="38">
        <v>4178.47</v>
      </c>
      <c r="E1255" s="3"/>
      <c r="F1255" s="9" t="s">
        <v>13</v>
      </c>
      <c r="G1255" s="30">
        <v>1286</v>
      </c>
      <c r="H1255" s="30">
        <v>7535</v>
      </c>
      <c r="I1255" s="38">
        <v>133655.201</v>
      </c>
    </row>
    <row r="1256" spans="1:9" ht="9.9499999999999993" customHeight="1" x14ac:dyDescent="0.2">
      <c r="A1256" s="8" t="s">
        <v>2</v>
      </c>
      <c r="B1256" s="31">
        <f>B1257</f>
        <v>27</v>
      </c>
      <c r="C1256" s="31">
        <f>C1257</f>
        <v>1454</v>
      </c>
      <c r="D1256" s="37">
        <f>D1257</f>
        <v>15112.052</v>
      </c>
      <c r="E1256" s="3"/>
      <c r="F1256" s="8" t="s">
        <v>2</v>
      </c>
      <c r="G1256" s="31">
        <f>G1257</f>
        <v>570</v>
      </c>
      <c r="H1256" s="31">
        <f>H1257</f>
        <v>14332</v>
      </c>
      <c r="I1256" s="37">
        <f>I1257</f>
        <v>204693.269</v>
      </c>
    </row>
    <row r="1257" spans="1:9" ht="9.9499999999999993" customHeight="1" x14ac:dyDescent="0.2">
      <c r="A1257" s="9" t="s">
        <v>14</v>
      </c>
      <c r="B1257" s="30">
        <v>27</v>
      </c>
      <c r="C1257" s="30">
        <v>1454</v>
      </c>
      <c r="D1257" s="38">
        <v>15112.052</v>
      </c>
      <c r="E1257" s="3"/>
      <c r="F1257" s="9" t="s">
        <v>14</v>
      </c>
      <c r="G1257" s="30">
        <v>570</v>
      </c>
      <c r="H1257" s="30">
        <v>14332</v>
      </c>
      <c r="I1257" s="38">
        <v>204693.269</v>
      </c>
    </row>
    <row r="1258" spans="1:9" ht="9.9499999999999993" customHeight="1" x14ac:dyDescent="0.2">
      <c r="A1258" s="5" t="s">
        <v>29</v>
      </c>
      <c r="B1258" s="31">
        <f>B1259+B1264+B1266+B1269+B1273+B1276+B1279+B1281</f>
        <v>488</v>
      </c>
      <c r="C1258" s="31">
        <f>C1259+C1264+C1266+C1269+C1273+C1276+C1279+C1281</f>
        <v>5232</v>
      </c>
      <c r="D1258" s="37">
        <f>D1259+D1264+D1266+D1269+D1273+D1276+D1279+D1281</f>
        <v>33152.433999999994</v>
      </c>
      <c r="E1258" s="3"/>
      <c r="F1258" s="5" t="s">
        <v>29</v>
      </c>
      <c r="G1258" s="31">
        <f>G1259+G1264+G1266+G1269+G1273+G1276+G1279+G1281</f>
        <v>6555</v>
      </c>
      <c r="H1258" s="31">
        <f>H1259+H1264+H1266+H1269+H1273+H1276+H1279+H1281</f>
        <v>61339</v>
      </c>
      <c r="I1258" s="37">
        <f>I1259+I1264+I1266+I1269+I1273+I1276+I1279+I1281</f>
        <v>603069.17700000003</v>
      </c>
    </row>
    <row r="1259" spans="1:9" ht="9.9499999999999993" customHeight="1" x14ac:dyDescent="0.2">
      <c r="A1259" s="8" t="s">
        <v>7</v>
      </c>
      <c r="B1259" s="31">
        <f>SUM(B1260:B1263)</f>
        <v>149</v>
      </c>
      <c r="C1259" s="31">
        <f>SUM(C1260:C1263)</f>
        <v>1790</v>
      </c>
      <c r="D1259" s="37">
        <f>SUM(D1260:D1263)</f>
        <v>12304.845000000001</v>
      </c>
      <c r="E1259" s="3"/>
      <c r="F1259" s="8" t="s">
        <v>7</v>
      </c>
      <c r="G1259" s="31">
        <f>SUM(G1260:G1263)</f>
        <v>1824</v>
      </c>
      <c r="H1259" s="31">
        <f>SUM(H1260:H1263)</f>
        <v>19895</v>
      </c>
      <c r="I1259" s="37">
        <f>SUM(I1260:I1263)</f>
        <v>195541.32399999999</v>
      </c>
    </row>
    <row r="1260" spans="1:9" ht="9.9499999999999993" customHeight="1" x14ac:dyDescent="0.2">
      <c r="A1260" s="9" t="s">
        <v>15</v>
      </c>
      <c r="B1260" s="30">
        <v>32</v>
      </c>
      <c r="C1260" s="30">
        <v>230</v>
      </c>
      <c r="D1260" s="38">
        <v>2619.5100000000002</v>
      </c>
      <c r="E1260" s="3"/>
      <c r="F1260" s="9" t="s">
        <v>15</v>
      </c>
      <c r="G1260" s="30">
        <v>582</v>
      </c>
      <c r="H1260" s="30">
        <v>4669</v>
      </c>
      <c r="I1260" s="38">
        <v>77067.913</v>
      </c>
    </row>
    <row r="1261" spans="1:9" ht="9.9499999999999993" customHeight="1" x14ac:dyDescent="0.2">
      <c r="A1261" s="9" t="s">
        <v>16</v>
      </c>
      <c r="B1261" s="30">
        <v>95</v>
      </c>
      <c r="C1261" s="30">
        <v>1427</v>
      </c>
      <c r="D1261" s="38">
        <v>8042.6589999999997</v>
      </c>
      <c r="E1261" s="3"/>
      <c r="F1261" s="9" t="s">
        <v>16</v>
      </c>
      <c r="G1261" s="30">
        <v>873</v>
      </c>
      <c r="H1261" s="30">
        <v>13493</v>
      </c>
      <c r="I1261" s="38">
        <v>96225.483999999997</v>
      </c>
    </row>
    <row r="1262" spans="1:9" ht="9.9499999999999993" customHeight="1" x14ac:dyDescent="0.2">
      <c r="A1262" s="9" t="s">
        <v>17</v>
      </c>
      <c r="B1262" s="30">
        <v>19</v>
      </c>
      <c r="C1262" s="30">
        <v>93</v>
      </c>
      <c r="D1262" s="38">
        <v>698.61099999999999</v>
      </c>
      <c r="E1262" s="3"/>
      <c r="F1262" s="9" t="s">
        <v>17</v>
      </c>
      <c r="G1262" s="30">
        <v>363</v>
      </c>
      <c r="H1262" s="30">
        <v>1641</v>
      </c>
      <c r="I1262" s="38">
        <v>20455.361000000001</v>
      </c>
    </row>
    <row r="1263" spans="1:9" ht="9.9499999999999993" customHeight="1" x14ac:dyDescent="0.2">
      <c r="A1263" s="9" t="s">
        <v>18</v>
      </c>
      <c r="B1263" s="30">
        <v>3</v>
      </c>
      <c r="C1263" s="30">
        <v>40</v>
      </c>
      <c r="D1263" s="38">
        <v>944.06500000000005</v>
      </c>
      <c r="E1263" s="3"/>
      <c r="F1263" s="9" t="s">
        <v>18</v>
      </c>
      <c r="G1263" s="30">
        <v>6</v>
      </c>
      <c r="H1263" s="30">
        <v>92</v>
      </c>
      <c r="I1263" s="38">
        <v>1792.566</v>
      </c>
    </row>
    <row r="1264" spans="1:9" ht="9.9499999999999993" customHeight="1" x14ac:dyDescent="0.2">
      <c r="A1264" s="8" t="s">
        <v>3</v>
      </c>
      <c r="B1264" s="31">
        <f>B1265</f>
        <v>6</v>
      </c>
      <c r="C1264" s="31">
        <f>C1265</f>
        <v>83</v>
      </c>
      <c r="D1264" s="37">
        <f>D1265</f>
        <v>1289.9269999999999</v>
      </c>
      <c r="E1264" s="3"/>
      <c r="F1264" s="8" t="s">
        <v>3</v>
      </c>
      <c r="G1264" s="31">
        <f>G1265</f>
        <v>79</v>
      </c>
      <c r="H1264" s="31">
        <f>H1265</f>
        <v>696</v>
      </c>
      <c r="I1264" s="37">
        <f>I1265</f>
        <v>8269.9380000000001</v>
      </c>
    </row>
    <row r="1265" spans="1:9" ht="9.9499999999999993" customHeight="1" x14ac:dyDescent="0.2">
      <c r="A1265" s="9" t="s">
        <v>19</v>
      </c>
      <c r="B1265" s="30">
        <v>6</v>
      </c>
      <c r="C1265" s="30">
        <v>83</v>
      </c>
      <c r="D1265" s="38">
        <v>1289.9269999999999</v>
      </c>
      <c r="E1265" s="3"/>
      <c r="F1265" s="9" t="s">
        <v>19</v>
      </c>
      <c r="G1265" s="30">
        <v>79</v>
      </c>
      <c r="H1265" s="30">
        <v>696</v>
      </c>
      <c r="I1265" s="38">
        <v>8269.9380000000001</v>
      </c>
    </row>
    <row r="1266" spans="1:9" ht="9.9499999999999993" customHeight="1" x14ac:dyDescent="0.2">
      <c r="A1266" s="8" t="s">
        <v>9</v>
      </c>
      <c r="B1266" s="31">
        <f>SUM(B1267:B1268)</f>
        <v>60</v>
      </c>
      <c r="C1266" s="31">
        <f>SUM(C1267:C1268)</f>
        <v>375</v>
      </c>
      <c r="D1266" s="37">
        <f>SUM(D1267:D1268)</f>
        <v>4100.5039999999999</v>
      </c>
      <c r="E1266" s="3"/>
      <c r="F1266" s="8" t="s">
        <v>9</v>
      </c>
      <c r="G1266" s="31">
        <f>SUM(G1267:G1268)</f>
        <v>580</v>
      </c>
      <c r="H1266" s="31">
        <f>SUM(H1267:H1268)</f>
        <v>2586</v>
      </c>
      <c r="I1266" s="37">
        <f>SUM(I1267:I1268)</f>
        <v>36642.782999999996</v>
      </c>
    </row>
    <row r="1267" spans="1:9" ht="9.9499999999999993" customHeight="1" x14ac:dyDescent="0.2">
      <c r="A1267" s="9" t="s">
        <v>20</v>
      </c>
      <c r="B1267" s="30">
        <v>36</v>
      </c>
      <c r="C1267" s="30">
        <v>255</v>
      </c>
      <c r="D1267" s="38">
        <v>3363.5360000000001</v>
      </c>
      <c r="E1267" s="3"/>
      <c r="F1267" s="9" t="s">
        <v>20</v>
      </c>
      <c r="G1267" s="30">
        <v>356</v>
      </c>
      <c r="H1267" s="30">
        <v>1945</v>
      </c>
      <c r="I1267" s="38">
        <v>29587.374</v>
      </c>
    </row>
    <row r="1268" spans="1:9" ht="9.9499999999999993" customHeight="1" x14ac:dyDescent="0.2">
      <c r="A1268" s="9" t="s">
        <v>21</v>
      </c>
      <c r="B1268" s="30">
        <v>24</v>
      </c>
      <c r="C1268" s="30">
        <v>120</v>
      </c>
      <c r="D1268" s="38">
        <v>736.96799999999996</v>
      </c>
      <c r="E1268" s="3"/>
      <c r="F1268" s="9" t="s">
        <v>21</v>
      </c>
      <c r="G1268" s="30">
        <v>224</v>
      </c>
      <c r="H1268" s="30">
        <v>641</v>
      </c>
      <c r="I1268" s="38">
        <v>7055.4089999999997</v>
      </c>
    </row>
    <row r="1269" spans="1:9" ht="9.9499999999999993" customHeight="1" x14ac:dyDescent="0.2">
      <c r="A1269" s="8" t="s">
        <v>10</v>
      </c>
      <c r="B1269" s="31">
        <f>SUM(B1270:B1272)</f>
        <v>65</v>
      </c>
      <c r="C1269" s="31">
        <f>SUM(C1270:C1272)</f>
        <v>334</v>
      </c>
      <c r="D1269" s="37">
        <f>SUM(D1270:D1272)</f>
        <v>2846.3019999999997</v>
      </c>
      <c r="E1269" s="3"/>
      <c r="F1269" s="8" t="s">
        <v>10</v>
      </c>
      <c r="G1269" s="31">
        <f>SUM(G1270:G1272)</f>
        <v>1721</v>
      </c>
      <c r="H1269" s="31">
        <f>SUM(H1270:H1272)</f>
        <v>12396</v>
      </c>
      <c r="I1269" s="37">
        <f>SUM(I1270:I1272)</f>
        <v>140917.98200000002</v>
      </c>
    </row>
    <row r="1270" spans="1:9" ht="9.9499999999999993" customHeight="1" x14ac:dyDescent="0.2">
      <c r="A1270" s="9" t="s">
        <v>22</v>
      </c>
      <c r="B1270" s="30">
        <v>45</v>
      </c>
      <c r="C1270" s="30">
        <v>211</v>
      </c>
      <c r="D1270" s="38">
        <v>1744.106</v>
      </c>
      <c r="E1270" s="3"/>
      <c r="F1270" s="9" t="s">
        <v>22</v>
      </c>
      <c r="G1270" s="30">
        <v>1077</v>
      </c>
      <c r="H1270" s="30">
        <v>3685</v>
      </c>
      <c r="I1270" s="38">
        <v>52466.625999999997</v>
      </c>
    </row>
    <row r="1271" spans="1:9" ht="9.9499999999999993" customHeight="1" x14ac:dyDescent="0.2">
      <c r="A1271" s="9" t="s">
        <v>23</v>
      </c>
      <c r="B1271" s="30">
        <v>0</v>
      </c>
      <c r="C1271" s="30">
        <v>0</v>
      </c>
      <c r="D1271" s="38">
        <v>0</v>
      </c>
      <c r="E1271" s="3"/>
      <c r="F1271" s="9" t="s">
        <v>23</v>
      </c>
      <c r="G1271" s="30">
        <v>23</v>
      </c>
      <c r="H1271" s="30">
        <v>687</v>
      </c>
      <c r="I1271" s="38">
        <v>17903.072</v>
      </c>
    </row>
    <row r="1272" spans="1:9" ht="9.9499999999999993" customHeight="1" x14ac:dyDescent="0.2">
      <c r="A1272" s="9" t="s">
        <v>145</v>
      </c>
      <c r="B1272" s="30">
        <v>20</v>
      </c>
      <c r="C1272" s="30">
        <v>123</v>
      </c>
      <c r="D1272" s="38">
        <v>1102.1959999999999</v>
      </c>
      <c r="E1272" s="3"/>
      <c r="F1272" s="9" t="s">
        <v>145</v>
      </c>
      <c r="G1272" s="30">
        <v>621</v>
      </c>
      <c r="H1272" s="30">
        <v>8024</v>
      </c>
      <c r="I1272" s="38">
        <v>70548.284</v>
      </c>
    </row>
    <row r="1273" spans="1:9" ht="9.9499999999999993" customHeight="1" x14ac:dyDescent="0.2">
      <c r="A1273" s="8" t="s">
        <v>146</v>
      </c>
      <c r="B1273" s="31">
        <f>SUM(B1274:B1275)</f>
        <v>53</v>
      </c>
      <c r="C1273" s="31">
        <f>SUM(C1274:C1275)</f>
        <v>1054</v>
      </c>
      <c r="D1273" s="37">
        <f>SUM(D1274:D1275)</f>
        <v>6698.96</v>
      </c>
      <c r="E1273" s="3"/>
      <c r="F1273" s="8" t="s">
        <v>146</v>
      </c>
      <c r="G1273" s="31">
        <f>SUM(G1274:G1275)</f>
        <v>711</v>
      </c>
      <c r="H1273" s="31">
        <f>SUM(H1274:H1275)</f>
        <v>11582</v>
      </c>
      <c r="I1273" s="37">
        <f>SUM(I1274:I1275)</f>
        <v>142570.29300000001</v>
      </c>
    </row>
    <row r="1274" spans="1:9" ht="9.9499999999999993" customHeight="1" x14ac:dyDescent="0.2">
      <c r="A1274" s="9" t="s">
        <v>24</v>
      </c>
      <c r="B1274" s="30">
        <v>3</v>
      </c>
      <c r="C1274" s="30">
        <v>29</v>
      </c>
      <c r="D1274" s="38">
        <v>133.86600000000001</v>
      </c>
      <c r="E1274" s="3"/>
      <c r="F1274" s="9" t="s">
        <v>24</v>
      </c>
      <c r="G1274" s="30">
        <v>99</v>
      </c>
      <c r="H1274" s="30">
        <v>1147</v>
      </c>
      <c r="I1274" s="38">
        <v>6492.5820000000003</v>
      </c>
    </row>
    <row r="1275" spans="1:9" ht="9.9499999999999993" customHeight="1" x14ac:dyDescent="0.2">
      <c r="A1275" s="9" t="s">
        <v>25</v>
      </c>
      <c r="B1275" s="30">
        <v>50</v>
      </c>
      <c r="C1275" s="30">
        <v>1025</v>
      </c>
      <c r="D1275" s="38">
        <v>6565.0940000000001</v>
      </c>
      <c r="E1275" s="3"/>
      <c r="F1275" s="9" t="s">
        <v>25</v>
      </c>
      <c r="G1275" s="30">
        <v>612</v>
      </c>
      <c r="H1275" s="30">
        <v>10435</v>
      </c>
      <c r="I1275" s="38">
        <v>136077.71100000001</v>
      </c>
    </row>
    <row r="1276" spans="1:9" ht="9.9499999999999993" customHeight="1" x14ac:dyDescent="0.2">
      <c r="A1276" s="8" t="s">
        <v>11</v>
      </c>
      <c r="B1276" s="31">
        <f>SUM(B1277:B1278)</f>
        <v>88</v>
      </c>
      <c r="C1276" s="31">
        <f>SUM(C1277:C1278)</f>
        <v>1232</v>
      </c>
      <c r="D1276" s="37">
        <f>SUM(D1277:D1278)</f>
        <v>4257.2449999999999</v>
      </c>
      <c r="E1276" s="3"/>
      <c r="F1276" s="8" t="s">
        <v>11</v>
      </c>
      <c r="G1276" s="31">
        <f>SUM(G1277:G1278)</f>
        <v>702</v>
      </c>
      <c r="H1276" s="31">
        <f>SUM(H1277:H1278)</f>
        <v>10726</v>
      </c>
      <c r="I1276" s="37">
        <f>SUM(I1277:I1278)</f>
        <v>49504.153999999995</v>
      </c>
    </row>
    <row r="1277" spans="1:9" ht="9.9499999999999993" customHeight="1" x14ac:dyDescent="0.2">
      <c r="A1277" s="9" t="s">
        <v>26</v>
      </c>
      <c r="B1277" s="30">
        <v>11</v>
      </c>
      <c r="C1277" s="30">
        <v>80</v>
      </c>
      <c r="D1277" s="38">
        <v>282.81900000000002</v>
      </c>
      <c r="E1277" s="3"/>
      <c r="F1277" s="9" t="s">
        <v>26</v>
      </c>
      <c r="G1277" s="30">
        <v>156</v>
      </c>
      <c r="H1277" s="30">
        <v>2034</v>
      </c>
      <c r="I1277" s="38">
        <v>10171.382</v>
      </c>
    </row>
    <row r="1278" spans="1:9" ht="9.9499999999999993" customHeight="1" x14ac:dyDescent="0.2">
      <c r="A1278" s="9" t="s">
        <v>147</v>
      </c>
      <c r="B1278" s="30">
        <v>77</v>
      </c>
      <c r="C1278" s="30">
        <v>1152</v>
      </c>
      <c r="D1278" s="38">
        <v>3974.4259999999999</v>
      </c>
      <c r="E1278" s="3"/>
      <c r="F1278" s="9" t="s">
        <v>147</v>
      </c>
      <c r="G1278" s="30">
        <v>546</v>
      </c>
      <c r="H1278" s="30">
        <v>8692</v>
      </c>
      <c r="I1278" s="38">
        <v>39332.771999999997</v>
      </c>
    </row>
    <row r="1279" spans="1:9" ht="9.9499999999999993" customHeight="1" x14ac:dyDescent="0.2">
      <c r="A1279" s="8" t="s">
        <v>4</v>
      </c>
      <c r="B1279" s="31">
        <f>B1280</f>
        <v>63</v>
      </c>
      <c r="C1279" s="31">
        <f>C1280</f>
        <v>358</v>
      </c>
      <c r="D1279" s="37">
        <f>D1280</f>
        <v>1638.847</v>
      </c>
      <c r="E1279" s="3"/>
      <c r="F1279" s="8" t="s">
        <v>4</v>
      </c>
      <c r="G1279" s="31">
        <f>G1280</f>
        <v>797</v>
      </c>
      <c r="H1279" s="31">
        <f>H1280</f>
        <v>3284</v>
      </c>
      <c r="I1279" s="37">
        <f>I1280</f>
        <v>28464.99</v>
      </c>
    </row>
    <row r="1280" spans="1:9" ht="9.9499999999999993" customHeight="1" x14ac:dyDescent="0.2">
      <c r="A1280" s="9" t="s">
        <v>27</v>
      </c>
      <c r="B1280" s="30">
        <v>63</v>
      </c>
      <c r="C1280" s="30">
        <v>358</v>
      </c>
      <c r="D1280" s="38">
        <v>1638.847</v>
      </c>
      <c r="E1280" s="3"/>
      <c r="F1280" s="9" t="s">
        <v>27</v>
      </c>
      <c r="G1280" s="30">
        <v>797</v>
      </c>
      <c r="H1280" s="30">
        <v>3284</v>
      </c>
      <c r="I1280" s="38">
        <v>28464.99</v>
      </c>
    </row>
    <row r="1281" spans="1:9" ht="9.9499999999999993" customHeight="1" x14ac:dyDescent="0.2">
      <c r="A1281" s="8" t="s">
        <v>5</v>
      </c>
      <c r="B1281" s="31">
        <f>B1282</f>
        <v>4</v>
      </c>
      <c r="C1281" s="31">
        <f>C1282</f>
        <v>6</v>
      </c>
      <c r="D1281" s="37">
        <f>D1282</f>
        <v>15.804</v>
      </c>
      <c r="E1281" s="3"/>
      <c r="F1281" s="8" t="s">
        <v>5</v>
      </c>
      <c r="G1281" s="31">
        <f>G1282</f>
        <v>141</v>
      </c>
      <c r="H1281" s="31">
        <f>H1282</f>
        <v>174</v>
      </c>
      <c r="I1281" s="37">
        <f>I1282</f>
        <v>1157.713</v>
      </c>
    </row>
    <row r="1282" spans="1:9" ht="9.9499999999999993" customHeight="1" x14ac:dyDescent="0.2">
      <c r="A1282" s="9" t="s">
        <v>28</v>
      </c>
      <c r="B1282" s="30">
        <v>4</v>
      </c>
      <c r="C1282" s="30">
        <v>6</v>
      </c>
      <c r="D1282" s="38">
        <v>15.804</v>
      </c>
      <c r="E1282" s="3"/>
      <c r="F1282" s="9" t="s">
        <v>28</v>
      </c>
      <c r="G1282" s="30">
        <v>141</v>
      </c>
      <c r="H1282" s="30">
        <v>174</v>
      </c>
      <c r="I1282" s="38">
        <v>1157.713</v>
      </c>
    </row>
    <row r="1283" spans="1:9" ht="9.9499999999999993" customHeight="1" x14ac:dyDescent="0.2">
      <c r="A1283" s="9"/>
      <c r="B1283" s="30"/>
      <c r="C1283" s="30"/>
      <c r="D1283" s="7"/>
      <c r="E1283" s="3"/>
      <c r="F1283" s="9"/>
      <c r="G1283" s="30"/>
      <c r="H1283" s="30"/>
      <c r="I1283" s="7"/>
    </row>
    <row r="1284" spans="1:9" ht="9.9499999999999993" customHeight="1" x14ac:dyDescent="0.2">
      <c r="A1284" s="13" t="s">
        <v>139</v>
      </c>
      <c r="B1284" s="32">
        <f>SUM(B1285:B1286)</f>
        <v>48</v>
      </c>
      <c r="C1284" s="32">
        <f>SUM(C1285:C1286)</f>
        <v>3920</v>
      </c>
      <c r="D1284" s="35">
        <f>SUM(D1285:D1286)</f>
        <v>54425.900999999998</v>
      </c>
      <c r="E1284" s="3"/>
      <c r="F1284" s="13" t="s">
        <v>139</v>
      </c>
      <c r="G1284" s="32">
        <f>SUM(G1285:G1286)</f>
        <v>124</v>
      </c>
      <c r="H1284" s="32">
        <f>SUM(H1285:H1286)</f>
        <v>14049</v>
      </c>
      <c r="I1284" s="35">
        <f>SUM(I1285:I1286)</f>
        <v>145296.73699999999</v>
      </c>
    </row>
    <row r="1285" spans="1:9" ht="9.9499999999999993" customHeight="1" x14ac:dyDescent="0.2">
      <c r="A1285" s="14" t="s">
        <v>140</v>
      </c>
      <c r="B1285" s="30">
        <v>1</v>
      </c>
      <c r="C1285" s="30">
        <v>1915</v>
      </c>
      <c r="D1285" s="38">
        <v>34388.137999999999</v>
      </c>
      <c r="E1285" s="3"/>
      <c r="F1285" s="14" t="s">
        <v>140</v>
      </c>
      <c r="G1285" s="30">
        <v>0</v>
      </c>
      <c r="H1285" s="30">
        <v>0</v>
      </c>
      <c r="I1285" s="38">
        <v>0</v>
      </c>
    </row>
    <row r="1286" spans="1:9" ht="9.9499999999999993" customHeight="1" x14ac:dyDescent="0.2">
      <c r="A1286" s="14" t="s">
        <v>141</v>
      </c>
      <c r="B1286" s="30">
        <v>47</v>
      </c>
      <c r="C1286" s="30">
        <v>2005</v>
      </c>
      <c r="D1286" s="38">
        <v>20037.762999999999</v>
      </c>
      <c r="E1286" s="3"/>
      <c r="F1286" s="14" t="s">
        <v>141</v>
      </c>
      <c r="G1286" s="30">
        <v>124</v>
      </c>
      <c r="H1286" s="30">
        <v>14049</v>
      </c>
      <c r="I1286" s="38">
        <v>145296.73699999999</v>
      </c>
    </row>
    <row r="1287" spans="1:9" ht="9.9499999999999993" customHeight="1" x14ac:dyDescent="0.2">
      <c r="A1287" s="9"/>
      <c r="B1287" s="33"/>
      <c r="C1287" s="33"/>
      <c r="D1287" s="16"/>
      <c r="E1287" s="3"/>
      <c r="F1287" s="9"/>
      <c r="G1287" s="33"/>
      <c r="H1287" s="33"/>
      <c r="I1287" s="16"/>
    </row>
    <row r="1288" spans="1:9" ht="9.9499999999999993" customHeight="1" x14ac:dyDescent="0.2">
      <c r="A1288" s="13" t="s">
        <v>142</v>
      </c>
      <c r="B1288" s="34">
        <v>14</v>
      </c>
      <c r="C1288" s="34">
        <v>96</v>
      </c>
      <c r="D1288" s="39">
        <v>1247.182</v>
      </c>
      <c r="E1288" s="3"/>
      <c r="F1288" s="13" t="s">
        <v>142</v>
      </c>
      <c r="G1288" s="34">
        <v>23</v>
      </c>
      <c r="H1288" s="34">
        <v>481</v>
      </c>
      <c r="I1288" s="39">
        <v>7359.1559999999999</v>
      </c>
    </row>
    <row r="1289" spans="1:9" s="10" customFormat="1" ht="11.85" customHeight="1" x14ac:dyDescent="0.2">
      <c r="A1289" s="1" t="s">
        <v>87</v>
      </c>
      <c r="B1289" s="17"/>
      <c r="C1289" s="17"/>
      <c r="D1289" s="17"/>
      <c r="F1289" s="1" t="s">
        <v>88</v>
      </c>
      <c r="G1289" s="17"/>
      <c r="H1289" s="17"/>
      <c r="I1289" s="17"/>
    </row>
    <row r="1290" spans="1:9" ht="9.9499999999999993" customHeight="1" x14ac:dyDescent="0.2">
      <c r="A1290" s="3"/>
      <c r="B1290" s="4" t="s">
        <v>135</v>
      </c>
      <c r="C1290" s="4" t="s">
        <v>135</v>
      </c>
      <c r="D1290" s="4" t="s">
        <v>137</v>
      </c>
      <c r="E1290" s="3"/>
      <c r="F1290" s="3"/>
      <c r="G1290" s="4" t="s">
        <v>135</v>
      </c>
      <c r="H1290" s="4" t="s">
        <v>135</v>
      </c>
      <c r="I1290" s="4" t="s">
        <v>137</v>
      </c>
    </row>
    <row r="1291" spans="1:9" ht="9.9499999999999993" customHeight="1" x14ac:dyDescent="0.2">
      <c r="A1291" s="5"/>
      <c r="B1291" s="4" t="s">
        <v>136</v>
      </c>
      <c r="C1291" s="4" t="s">
        <v>32</v>
      </c>
      <c r="D1291" s="4" t="s">
        <v>143</v>
      </c>
      <c r="E1291" s="3"/>
      <c r="F1291" s="5"/>
      <c r="G1291" s="4" t="s">
        <v>136</v>
      </c>
      <c r="H1291" s="4" t="s">
        <v>32</v>
      </c>
      <c r="I1291" s="4" t="s">
        <v>143</v>
      </c>
    </row>
    <row r="1292" spans="1:9" ht="9.9499999999999993" customHeight="1" x14ac:dyDescent="0.2">
      <c r="A1292" s="11" t="s">
        <v>0</v>
      </c>
      <c r="B1292" s="15">
        <f>B1294+B1330+B1334</f>
        <v>3712</v>
      </c>
      <c r="C1292" s="15">
        <f>C1294+C1330+C1334</f>
        <v>83661</v>
      </c>
      <c r="D1292" s="35">
        <f>D1294+D1330+D1334</f>
        <v>1059602.1519999998</v>
      </c>
      <c r="E1292" s="3"/>
      <c r="F1292" s="11" t="s">
        <v>0</v>
      </c>
      <c r="G1292" s="15">
        <f>G1294+G1330+G1334</f>
        <v>2390</v>
      </c>
      <c r="H1292" s="15">
        <f>H1294+H1330+H1334</f>
        <v>49724</v>
      </c>
      <c r="I1292" s="35">
        <f>I1294+I1330+I1334</f>
        <v>598933.01900000009</v>
      </c>
    </row>
    <row r="1293" spans="1:9" ht="9.9499999999999993" customHeight="1" x14ac:dyDescent="0.2">
      <c r="A1293" s="5"/>
      <c r="B1293" s="4"/>
      <c r="C1293" s="4"/>
      <c r="D1293" s="4"/>
      <c r="E1293" s="3"/>
      <c r="F1293" s="5"/>
      <c r="G1293" s="4"/>
      <c r="H1293" s="4"/>
      <c r="I1293" s="4"/>
    </row>
    <row r="1294" spans="1:9" ht="9.9499999999999993" customHeight="1" x14ac:dyDescent="0.2">
      <c r="A1294" s="11" t="s">
        <v>138</v>
      </c>
      <c r="B1294" s="12">
        <f>B1296+B1304</f>
        <v>3577</v>
      </c>
      <c r="C1294" s="12">
        <f>C1296+C1304</f>
        <v>71761</v>
      </c>
      <c r="D1294" s="36">
        <f>D1296+D1304</f>
        <v>928791.68399999989</v>
      </c>
      <c r="E1294" s="3"/>
      <c r="F1294" s="11" t="s">
        <v>138</v>
      </c>
      <c r="G1294" s="12">
        <f>G1296+G1304</f>
        <v>2290</v>
      </c>
      <c r="H1294" s="12">
        <f>H1296+H1304</f>
        <v>44366</v>
      </c>
      <c r="I1294" s="36">
        <f>I1296+I1304</f>
        <v>546748.24300000002</v>
      </c>
    </row>
    <row r="1295" spans="1:9" ht="3.95" customHeight="1" x14ac:dyDescent="0.2">
      <c r="A1295" s="3"/>
      <c r="B1295" s="7"/>
      <c r="C1295" s="7"/>
      <c r="D1295" s="7"/>
      <c r="E1295" s="3"/>
      <c r="F1295" s="3"/>
      <c r="G1295" s="7"/>
      <c r="H1295" s="7"/>
      <c r="I1295" s="7"/>
    </row>
    <row r="1296" spans="1:9" ht="9.9499999999999993" customHeight="1" x14ac:dyDescent="0.2">
      <c r="A1296" s="5" t="s">
        <v>8</v>
      </c>
      <c r="B1296" s="6">
        <f>B1297+B1300+B1302</f>
        <v>591</v>
      </c>
      <c r="C1296" s="6">
        <f>C1297+C1300+C1302</f>
        <v>5759</v>
      </c>
      <c r="D1296" s="37">
        <f>D1297+D1300+D1302</f>
        <v>77299.532999999996</v>
      </c>
      <c r="E1296" s="3"/>
      <c r="F1296" s="5" t="s">
        <v>8</v>
      </c>
      <c r="G1296" s="6">
        <f>G1297+G1300+G1302</f>
        <v>384</v>
      </c>
      <c r="H1296" s="6">
        <f>H1297+H1300+H1302</f>
        <v>13346</v>
      </c>
      <c r="I1296" s="37">
        <f>I1297+I1300+I1302</f>
        <v>254701.861</v>
      </c>
    </row>
    <row r="1297" spans="1:9" ht="9.9499999999999993" customHeight="1" x14ac:dyDescent="0.2">
      <c r="A1297" s="8" t="s">
        <v>6</v>
      </c>
      <c r="B1297" s="6">
        <f>SUM(B1298:B1299)</f>
        <v>62</v>
      </c>
      <c r="C1297" s="6">
        <f>SUM(C1298:C1299)</f>
        <v>496</v>
      </c>
      <c r="D1297" s="37">
        <f>SUM(D1298:D1299)</f>
        <v>6319.7059999999992</v>
      </c>
      <c r="E1297" s="3"/>
      <c r="F1297" s="8" t="s">
        <v>6</v>
      </c>
      <c r="G1297" s="6">
        <f>SUM(G1298:G1299)</f>
        <v>18</v>
      </c>
      <c r="H1297" s="6">
        <f>SUM(H1298:H1299)</f>
        <v>108</v>
      </c>
      <c r="I1297" s="37">
        <f>SUM(I1298:I1299)</f>
        <v>1140.3009999999999</v>
      </c>
    </row>
    <row r="1298" spans="1:9" ht="9.9499999999999993" customHeight="1" x14ac:dyDescent="0.2">
      <c r="A1298" s="9" t="s">
        <v>12</v>
      </c>
      <c r="B1298" s="30">
        <v>57</v>
      </c>
      <c r="C1298" s="30">
        <v>474</v>
      </c>
      <c r="D1298" s="38">
        <v>5911.0159999999996</v>
      </c>
      <c r="E1298" s="3"/>
      <c r="F1298" s="9" t="s">
        <v>12</v>
      </c>
      <c r="G1298" s="30">
        <v>14</v>
      </c>
      <c r="H1298" s="30">
        <v>104</v>
      </c>
      <c r="I1298" s="38">
        <v>1089.038</v>
      </c>
    </row>
    <row r="1299" spans="1:9" ht="9.9499999999999993" customHeight="1" x14ac:dyDescent="0.2">
      <c r="A1299" s="9" t="s">
        <v>144</v>
      </c>
      <c r="B1299" s="30">
        <v>5</v>
      </c>
      <c r="C1299" s="30">
        <v>22</v>
      </c>
      <c r="D1299" s="38">
        <v>408.69</v>
      </c>
      <c r="E1299" s="3"/>
      <c r="F1299" s="9" t="s">
        <v>144</v>
      </c>
      <c r="G1299" s="30">
        <v>4</v>
      </c>
      <c r="H1299" s="30">
        <v>4</v>
      </c>
      <c r="I1299" s="38">
        <v>51.262999999999998</v>
      </c>
    </row>
    <row r="1300" spans="1:9" ht="9.9499999999999993" customHeight="1" x14ac:dyDescent="0.2">
      <c r="A1300" s="8" t="s">
        <v>1</v>
      </c>
      <c r="B1300" s="31">
        <f>B1301</f>
        <v>411</v>
      </c>
      <c r="C1300" s="31">
        <f>C1301</f>
        <v>2471</v>
      </c>
      <c r="D1300" s="37">
        <f>D1301</f>
        <v>34587.919000000002</v>
      </c>
      <c r="E1300" s="3"/>
      <c r="F1300" s="8" t="s">
        <v>1</v>
      </c>
      <c r="G1300" s="31">
        <f>G1301</f>
        <v>255</v>
      </c>
      <c r="H1300" s="31">
        <f>H1301</f>
        <v>3002</v>
      </c>
      <c r="I1300" s="37">
        <f>I1301</f>
        <v>45753.603000000003</v>
      </c>
    </row>
    <row r="1301" spans="1:9" ht="9.9499999999999993" customHeight="1" x14ac:dyDescent="0.2">
      <c r="A1301" s="9" t="s">
        <v>13</v>
      </c>
      <c r="B1301" s="30">
        <v>411</v>
      </c>
      <c r="C1301" s="30">
        <v>2471</v>
      </c>
      <c r="D1301" s="38">
        <v>34587.919000000002</v>
      </c>
      <c r="E1301" s="3"/>
      <c r="F1301" s="9" t="s">
        <v>13</v>
      </c>
      <c r="G1301" s="30">
        <v>255</v>
      </c>
      <c r="H1301" s="30">
        <v>3002</v>
      </c>
      <c r="I1301" s="38">
        <v>45753.603000000003</v>
      </c>
    </row>
    <row r="1302" spans="1:9" ht="9.9499999999999993" customHeight="1" x14ac:dyDescent="0.2">
      <c r="A1302" s="8" t="s">
        <v>2</v>
      </c>
      <c r="B1302" s="31">
        <f>B1303</f>
        <v>118</v>
      </c>
      <c r="C1302" s="31">
        <f>C1303</f>
        <v>2792</v>
      </c>
      <c r="D1302" s="37">
        <f>D1303</f>
        <v>36391.908000000003</v>
      </c>
      <c r="E1302" s="3"/>
      <c r="F1302" s="8" t="s">
        <v>2</v>
      </c>
      <c r="G1302" s="31">
        <f>G1303</f>
        <v>111</v>
      </c>
      <c r="H1302" s="31">
        <f>H1303</f>
        <v>10236</v>
      </c>
      <c r="I1302" s="37">
        <f>I1303</f>
        <v>207807.95699999999</v>
      </c>
    </row>
    <row r="1303" spans="1:9" ht="9.9499999999999993" customHeight="1" x14ac:dyDescent="0.2">
      <c r="A1303" s="9" t="s">
        <v>14</v>
      </c>
      <c r="B1303" s="30">
        <v>118</v>
      </c>
      <c r="C1303" s="30">
        <v>2792</v>
      </c>
      <c r="D1303" s="38">
        <v>36391.908000000003</v>
      </c>
      <c r="E1303" s="3"/>
      <c r="F1303" s="9" t="s">
        <v>14</v>
      </c>
      <c r="G1303" s="30">
        <v>111</v>
      </c>
      <c r="H1303" s="30">
        <v>10236</v>
      </c>
      <c r="I1303" s="38">
        <v>207807.95699999999</v>
      </c>
    </row>
    <row r="1304" spans="1:9" ht="9.9499999999999993" customHeight="1" x14ac:dyDescent="0.2">
      <c r="A1304" s="5" t="s">
        <v>29</v>
      </c>
      <c r="B1304" s="31">
        <f>B1305+B1310+B1312+B1315+B1319+B1322+B1325+B1327</f>
        <v>2986</v>
      </c>
      <c r="C1304" s="31">
        <f>C1305+C1310+C1312+C1315+C1319+C1322+C1325+C1327</f>
        <v>66002</v>
      </c>
      <c r="D1304" s="37">
        <f>D1305+D1310+D1312+D1315+D1319+D1322+D1325+D1327</f>
        <v>851492.15099999995</v>
      </c>
      <c r="E1304" s="3"/>
      <c r="F1304" s="5" t="s">
        <v>29</v>
      </c>
      <c r="G1304" s="31">
        <f>G1305+G1310+G1312+G1315+G1319+G1322+G1325+G1327</f>
        <v>1906</v>
      </c>
      <c r="H1304" s="31">
        <f>H1305+H1310+H1312+H1315+H1319+H1322+H1325+H1327</f>
        <v>31020</v>
      </c>
      <c r="I1304" s="37">
        <f>I1305+I1310+I1312+I1315+I1319+I1322+I1325+I1327</f>
        <v>292046.38199999998</v>
      </c>
    </row>
    <row r="1305" spans="1:9" ht="9.9499999999999993" customHeight="1" x14ac:dyDescent="0.2">
      <c r="A1305" s="8" t="s">
        <v>7</v>
      </c>
      <c r="B1305" s="31">
        <f>SUM(B1306:B1309)</f>
        <v>754</v>
      </c>
      <c r="C1305" s="31">
        <f>SUM(C1306:C1309)</f>
        <v>12637</v>
      </c>
      <c r="D1305" s="37">
        <f>SUM(D1306:D1309)</f>
        <v>106851.61</v>
      </c>
      <c r="E1305" s="3"/>
      <c r="F1305" s="8" t="s">
        <v>7</v>
      </c>
      <c r="G1305" s="31">
        <f>SUM(G1306:G1309)</f>
        <v>588</v>
      </c>
      <c r="H1305" s="31">
        <f>SUM(H1306:H1309)</f>
        <v>10245</v>
      </c>
      <c r="I1305" s="37">
        <f>SUM(I1306:I1309)</f>
        <v>107566.893</v>
      </c>
    </row>
    <row r="1306" spans="1:9" ht="9.9499999999999993" customHeight="1" x14ac:dyDescent="0.2">
      <c r="A1306" s="9" t="s">
        <v>15</v>
      </c>
      <c r="B1306" s="30">
        <v>165</v>
      </c>
      <c r="C1306" s="30">
        <v>1621</v>
      </c>
      <c r="D1306" s="38">
        <v>23370.526000000002</v>
      </c>
      <c r="E1306" s="3"/>
      <c r="F1306" s="9" t="s">
        <v>15</v>
      </c>
      <c r="G1306" s="30">
        <v>121</v>
      </c>
      <c r="H1306" s="30">
        <v>1760</v>
      </c>
      <c r="I1306" s="38">
        <v>25387.273000000001</v>
      </c>
    </row>
    <row r="1307" spans="1:9" ht="9.9499999999999993" customHeight="1" x14ac:dyDescent="0.2">
      <c r="A1307" s="9" t="s">
        <v>16</v>
      </c>
      <c r="B1307" s="30">
        <v>457</v>
      </c>
      <c r="C1307" s="30">
        <v>8758</v>
      </c>
      <c r="D1307" s="38">
        <v>55420.794000000002</v>
      </c>
      <c r="E1307" s="3"/>
      <c r="F1307" s="9" t="s">
        <v>16</v>
      </c>
      <c r="G1307" s="30">
        <v>362</v>
      </c>
      <c r="H1307" s="30">
        <v>5313</v>
      </c>
      <c r="I1307" s="38">
        <v>35481.514999999999</v>
      </c>
    </row>
    <row r="1308" spans="1:9" ht="9.9499999999999993" customHeight="1" x14ac:dyDescent="0.2">
      <c r="A1308" s="9" t="s">
        <v>17</v>
      </c>
      <c r="B1308" s="30">
        <v>124</v>
      </c>
      <c r="C1308" s="30">
        <v>2018</v>
      </c>
      <c r="D1308" s="38">
        <v>22727.987000000001</v>
      </c>
      <c r="E1308" s="3"/>
      <c r="F1308" s="9" t="s">
        <v>17</v>
      </c>
      <c r="G1308" s="30">
        <v>94</v>
      </c>
      <c r="H1308" s="30">
        <v>2453</v>
      </c>
      <c r="I1308" s="38">
        <v>32393.920999999998</v>
      </c>
    </row>
    <row r="1309" spans="1:9" ht="9.9499999999999993" customHeight="1" x14ac:dyDescent="0.2">
      <c r="A1309" s="9" t="s">
        <v>18</v>
      </c>
      <c r="B1309" s="30">
        <v>8</v>
      </c>
      <c r="C1309" s="30">
        <v>240</v>
      </c>
      <c r="D1309" s="38">
        <v>5332.3029999999999</v>
      </c>
      <c r="E1309" s="3"/>
      <c r="F1309" s="9" t="s">
        <v>18</v>
      </c>
      <c r="G1309" s="30">
        <v>11</v>
      </c>
      <c r="H1309" s="30">
        <v>719</v>
      </c>
      <c r="I1309" s="38">
        <v>14304.183999999999</v>
      </c>
    </row>
    <row r="1310" spans="1:9" ht="9.9499999999999993" customHeight="1" x14ac:dyDescent="0.2">
      <c r="A1310" s="8" t="s">
        <v>3</v>
      </c>
      <c r="B1310" s="31">
        <f>B1311</f>
        <v>40</v>
      </c>
      <c r="C1310" s="31">
        <f>C1311</f>
        <v>660</v>
      </c>
      <c r="D1310" s="37">
        <f>D1311</f>
        <v>8691.2819999999992</v>
      </c>
      <c r="E1310" s="3"/>
      <c r="F1310" s="8" t="s">
        <v>3</v>
      </c>
      <c r="G1310" s="31">
        <f>G1311</f>
        <v>29</v>
      </c>
      <c r="H1310" s="31">
        <f>H1311</f>
        <v>539</v>
      </c>
      <c r="I1310" s="37">
        <f>I1311</f>
        <v>6271.9160000000002</v>
      </c>
    </row>
    <row r="1311" spans="1:9" ht="9.9499999999999993" customHeight="1" x14ac:dyDescent="0.2">
      <c r="A1311" s="9" t="s">
        <v>19</v>
      </c>
      <c r="B1311" s="30">
        <v>40</v>
      </c>
      <c r="C1311" s="30">
        <v>660</v>
      </c>
      <c r="D1311" s="38">
        <v>8691.2819999999992</v>
      </c>
      <c r="E1311" s="3"/>
      <c r="F1311" s="9" t="s">
        <v>19</v>
      </c>
      <c r="G1311" s="30">
        <v>29</v>
      </c>
      <c r="H1311" s="30">
        <v>539</v>
      </c>
      <c r="I1311" s="38">
        <v>6271.9160000000002</v>
      </c>
    </row>
    <row r="1312" spans="1:9" ht="9.9499999999999993" customHeight="1" x14ac:dyDescent="0.2">
      <c r="A1312" s="8" t="s">
        <v>9</v>
      </c>
      <c r="B1312" s="31">
        <f>SUM(B1313:B1314)</f>
        <v>360</v>
      </c>
      <c r="C1312" s="31">
        <f>SUM(C1313:C1314)</f>
        <v>19333</v>
      </c>
      <c r="D1312" s="37">
        <f>SUM(D1313:D1314)</f>
        <v>440149.54100000003</v>
      </c>
      <c r="E1312" s="3"/>
      <c r="F1312" s="8" t="s">
        <v>9</v>
      </c>
      <c r="G1312" s="31">
        <f>SUM(G1313:G1314)</f>
        <v>207</v>
      </c>
      <c r="H1312" s="31">
        <f>SUM(H1313:H1314)</f>
        <v>1887</v>
      </c>
      <c r="I1312" s="37">
        <f>SUM(I1313:I1314)</f>
        <v>23995.852999999999</v>
      </c>
    </row>
    <row r="1313" spans="1:9" ht="9.9499999999999993" customHeight="1" x14ac:dyDescent="0.2">
      <c r="A1313" s="9" t="s">
        <v>20</v>
      </c>
      <c r="B1313" s="30">
        <v>212</v>
      </c>
      <c r="C1313" s="30">
        <v>18454</v>
      </c>
      <c r="D1313" s="38">
        <v>432833.25</v>
      </c>
      <c r="E1313" s="3"/>
      <c r="F1313" s="9" t="s">
        <v>20</v>
      </c>
      <c r="G1313" s="30">
        <v>130</v>
      </c>
      <c r="H1313" s="30">
        <v>1477</v>
      </c>
      <c r="I1313" s="38">
        <v>20749.584999999999</v>
      </c>
    </row>
    <row r="1314" spans="1:9" ht="9.9499999999999993" customHeight="1" x14ac:dyDescent="0.2">
      <c r="A1314" s="9" t="s">
        <v>21</v>
      </c>
      <c r="B1314" s="30">
        <v>148</v>
      </c>
      <c r="C1314" s="30">
        <v>879</v>
      </c>
      <c r="D1314" s="38">
        <v>7316.2910000000002</v>
      </c>
      <c r="E1314" s="3"/>
      <c r="F1314" s="9" t="s">
        <v>21</v>
      </c>
      <c r="G1314" s="30">
        <v>77</v>
      </c>
      <c r="H1314" s="30">
        <v>410</v>
      </c>
      <c r="I1314" s="38">
        <v>3246.268</v>
      </c>
    </row>
    <row r="1315" spans="1:9" ht="9.9499999999999993" customHeight="1" x14ac:dyDescent="0.2">
      <c r="A1315" s="8" t="s">
        <v>10</v>
      </c>
      <c r="B1315" s="31">
        <f>SUM(B1316:B1318)</f>
        <v>619</v>
      </c>
      <c r="C1315" s="31">
        <f>SUM(C1316:C1318)</f>
        <v>8694</v>
      </c>
      <c r="D1315" s="37">
        <f>SUM(D1316:D1318)</f>
        <v>113928.011</v>
      </c>
      <c r="E1315" s="3"/>
      <c r="F1315" s="8" t="s">
        <v>10</v>
      </c>
      <c r="G1315" s="31">
        <f>SUM(G1316:G1318)</f>
        <v>298</v>
      </c>
      <c r="H1315" s="31">
        <f>SUM(H1316:H1318)</f>
        <v>3013</v>
      </c>
      <c r="I1315" s="37">
        <f>SUM(I1316:I1318)</f>
        <v>31181.331999999999</v>
      </c>
    </row>
    <row r="1316" spans="1:9" ht="9.9499999999999993" customHeight="1" x14ac:dyDescent="0.2">
      <c r="A1316" s="9" t="s">
        <v>22</v>
      </c>
      <c r="B1316" s="30">
        <v>384</v>
      </c>
      <c r="C1316" s="30">
        <v>2515</v>
      </c>
      <c r="D1316" s="38">
        <v>43863.824000000001</v>
      </c>
      <c r="E1316" s="3"/>
      <c r="F1316" s="9" t="s">
        <v>22</v>
      </c>
      <c r="G1316" s="30">
        <v>163</v>
      </c>
      <c r="H1316" s="30">
        <v>1492</v>
      </c>
      <c r="I1316" s="38">
        <v>16625.3</v>
      </c>
    </row>
    <row r="1317" spans="1:9" ht="9.9499999999999993" customHeight="1" x14ac:dyDescent="0.2">
      <c r="A1317" s="9" t="s">
        <v>23</v>
      </c>
      <c r="B1317" s="30">
        <v>16</v>
      </c>
      <c r="C1317" s="30">
        <v>1355</v>
      </c>
      <c r="D1317" s="38">
        <v>25841.798999999999</v>
      </c>
      <c r="E1317" s="3"/>
      <c r="F1317" s="9" t="s">
        <v>23</v>
      </c>
      <c r="G1317" s="30">
        <v>5</v>
      </c>
      <c r="H1317" s="30">
        <v>242</v>
      </c>
      <c r="I1317" s="38">
        <v>4704.6040000000003</v>
      </c>
    </row>
    <row r="1318" spans="1:9" ht="9.9499999999999993" customHeight="1" x14ac:dyDescent="0.2">
      <c r="A1318" s="9" t="s">
        <v>145</v>
      </c>
      <c r="B1318" s="30">
        <v>219</v>
      </c>
      <c r="C1318" s="30">
        <v>4824</v>
      </c>
      <c r="D1318" s="38">
        <v>44222.387999999999</v>
      </c>
      <c r="E1318" s="3"/>
      <c r="F1318" s="9" t="s">
        <v>145</v>
      </c>
      <c r="G1318" s="30">
        <v>130</v>
      </c>
      <c r="H1318" s="30">
        <v>1279</v>
      </c>
      <c r="I1318" s="38">
        <v>9851.4279999999999</v>
      </c>
    </row>
    <row r="1319" spans="1:9" ht="9.9499999999999993" customHeight="1" x14ac:dyDescent="0.2">
      <c r="A1319" s="8" t="s">
        <v>146</v>
      </c>
      <c r="B1319" s="31">
        <f>SUM(B1320:B1321)</f>
        <v>367</v>
      </c>
      <c r="C1319" s="31">
        <f>SUM(C1320:C1321)</f>
        <v>10844</v>
      </c>
      <c r="D1319" s="37">
        <f>SUM(D1320:D1321)</f>
        <v>112597.63799999999</v>
      </c>
      <c r="E1319" s="3"/>
      <c r="F1319" s="8" t="s">
        <v>146</v>
      </c>
      <c r="G1319" s="31">
        <f>SUM(G1320:G1321)</f>
        <v>230</v>
      </c>
      <c r="H1319" s="31">
        <f>SUM(H1320:H1321)</f>
        <v>8670</v>
      </c>
      <c r="I1319" s="37">
        <f>SUM(I1320:I1321)</f>
        <v>94239.237999999998</v>
      </c>
    </row>
    <row r="1320" spans="1:9" ht="9.9499999999999993" customHeight="1" x14ac:dyDescent="0.2">
      <c r="A1320" s="9" t="s">
        <v>24</v>
      </c>
      <c r="B1320" s="30">
        <v>55</v>
      </c>
      <c r="C1320" s="30">
        <v>1326</v>
      </c>
      <c r="D1320" s="38">
        <v>11185.116</v>
      </c>
      <c r="E1320" s="3"/>
      <c r="F1320" s="9" t="s">
        <v>24</v>
      </c>
      <c r="G1320" s="30">
        <v>21</v>
      </c>
      <c r="H1320" s="30">
        <v>746</v>
      </c>
      <c r="I1320" s="38">
        <v>6393.9189999999999</v>
      </c>
    </row>
    <row r="1321" spans="1:9" ht="9.9499999999999993" customHeight="1" x14ac:dyDescent="0.2">
      <c r="A1321" s="9" t="s">
        <v>25</v>
      </c>
      <c r="B1321" s="30">
        <v>312</v>
      </c>
      <c r="C1321" s="30">
        <v>9518</v>
      </c>
      <c r="D1321" s="38">
        <v>101412.522</v>
      </c>
      <c r="E1321" s="3"/>
      <c r="F1321" s="9" t="s">
        <v>25</v>
      </c>
      <c r="G1321" s="30">
        <v>209</v>
      </c>
      <c r="H1321" s="30">
        <v>7924</v>
      </c>
      <c r="I1321" s="38">
        <v>87845.319000000003</v>
      </c>
    </row>
    <row r="1322" spans="1:9" ht="9.9499999999999993" customHeight="1" x14ac:dyDescent="0.2">
      <c r="A1322" s="8" t="s">
        <v>11</v>
      </c>
      <c r="B1322" s="31">
        <f>SUM(B1323:B1324)</f>
        <v>446</v>
      </c>
      <c r="C1322" s="31">
        <f>SUM(C1323:C1324)</f>
        <v>11047</v>
      </c>
      <c r="D1322" s="37">
        <f>SUM(D1323:D1324)</f>
        <v>45224.964999999997</v>
      </c>
      <c r="E1322" s="3"/>
      <c r="F1322" s="8" t="s">
        <v>11</v>
      </c>
      <c r="G1322" s="31">
        <f>SUM(G1323:G1324)</f>
        <v>289</v>
      </c>
      <c r="H1322" s="31">
        <f>SUM(H1323:H1324)</f>
        <v>5158</v>
      </c>
      <c r="I1322" s="37">
        <f>SUM(I1323:I1324)</f>
        <v>17969.624</v>
      </c>
    </row>
    <row r="1323" spans="1:9" ht="9.9499999999999993" customHeight="1" x14ac:dyDescent="0.2">
      <c r="A1323" s="9" t="s">
        <v>26</v>
      </c>
      <c r="B1323" s="30">
        <v>67</v>
      </c>
      <c r="C1323" s="30">
        <v>1453</v>
      </c>
      <c r="D1323" s="38">
        <v>6145.268</v>
      </c>
      <c r="E1323" s="3"/>
      <c r="F1323" s="9" t="s">
        <v>26</v>
      </c>
      <c r="G1323" s="30">
        <v>35</v>
      </c>
      <c r="H1323" s="30">
        <v>556</v>
      </c>
      <c r="I1323" s="38">
        <v>1699.5550000000001</v>
      </c>
    </row>
    <row r="1324" spans="1:9" ht="9.9499999999999993" customHeight="1" x14ac:dyDescent="0.2">
      <c r="A1324" s="9" t="s">
        <v>147</v>
      </c>
      <c r="B1324" s="30">
        <v>379</v>
      </c>
      <c r="C1324" s="30">
        <v>9594</v>
      </c>
      <c r="D1324" s="38">
        <v>39079.697</v>
      </c>
      <c r="E1324" s="3"/>
      <c r="F1324" s="9" t="s">
        <v>147</v>
      </c>
      <c r="G1324" s="30">
        <v>254</v>
      </c>
      <c r="H1324" s="30">
        <v>4602</v>
      </c>
      <c r="I1324" s="38">
        <v>16270.069</v>
      </c>
    </row>
    <row r="1325" spans="1:9" ht="9.9499999999999993" customHeight="1" x14ac:dyDescent="0.2">
      <c r="A1325" s="8" t="s">
        <v>4</v>
      </c>
      <c r="B1325" s="31">
        <f>B1326</f>
        <v>367</v>
      </c>
      <c r="C1325" s="31">
        <f>C1326</f>
        <v>2729</v>
      </c>
      <c r="D1325" s="37">
        <f>D1326</f>
        <v>23644.535</v>
      </c>
      <c r="E1325" s="3"/>
      <c r="F1325" s="8" t="s">
        <v>4</v>
      </c>
      <c r="G1325" s="31">
        <f>G1326</f>
        <v>236</v>
      </c>
      <c r="H1325" s="31">
        <f>H1326</f>
        <v>1448</v>
      </c>
      <c r="I1325" s="37">
        <f>I1326</f>
        <v>10525.59</v>
      </c>
    </row>
    <row r="1326" spans="1:9" ht="9.9499999999999993" customHeight="1" x14ac:dyDescent="0.2">
      <c r="A1326" s="9" t="s">
        <v>27</v>
      </c>
      <c r="B1326" s="30">
        <v>367</v>
      </c>
      <c r="C1326" s="30">
        <v>2729</v>
      </c>
      <c r="D1326" s="38">
        <v>23644.535</v>
      </c>
      <c r="E1326" s="3"/>
      <c r="F1326" s="9" t="s">
        <v>27</v>
      </c>
      <c r="G1326" s="30">
        <v>236</v>
      </c>
      <c r="H1326" s="30">
        <v>1448</v>
      </c>
      <c r="I1326" s="38">
        <v>10525.59</v>
      </c>
    </row>
    <row r="1327" spans="1:9" ht="9.9499999999999993" customHeight="1" x14ac:dyDescent="0.2">
      <c r="A1327" s="8" t="s">
        <v>5</v>
      </c>
      <c r="B1327" s="31">
        <f>B1328</f>
        <v>33</v>
      </c>
      <c r="C1327" s="31">
        <f>C1328</f>
        <v>58</v>
      </c>
      <c r="D1327" s="37">
        <f>D1328</f>
        <v>404.56900000000002</v>
      </c>
      <c r="E1327" s="3"/>
      <c r="F1327" s="8" t="s">
        <v>5</v>
      </c>
      <c r="G1327" s="31">
        <f>G1328</f>
        <v>29</v>
      </c>
      <c r="H1327" s="31">
        <f>H1328</f>
        <v>60</v>
      </c>
      <c r="I1327" s="37">
        <f>I1328</f>
        <v>295.93599999999998</v>
      </c>
    </row>
    <row r="1328" spans="1:9" ht="9.9499999999999993" customHeight="1" x14ac:dyDescent="0.2">
      <c r="A1328" s="9" t="s">
        <v>28</v>
      </c>
      <c r="B1328" s="30">
        <v>33</v>
      </c>
      <c r="C1328" s="30">
        <v>58</v>
      </c>
      <c r="D1328" s="38">
        <v>404.56900000000002</v>
      </c>
      <c r="E1328" s="3"/>
      <c r="F1328" s="9" t="s">
        <v>28</v>
      </c>
      <c r="G1328" s="30">
        <v>29</v>
      </c>
      <c r="H1328" s="30">
        <v>60</v>
      </c>
      <c r="I1328" s="38">
        <v>295.93599999999998</v>
      </c>
    </row>
    <row r="1329" spans="1:9" ht="9.9499999999999993" customHeight="1" x14ac:dyDescent="0.2">
      <c r="A1329" s="9"/>
      <c r="B1329" s="30"/>
      <c r="C1329" s="30"/>
      <c r="D1329" s="7"/>
      <c r="E1329" s="3"/>
      <c r="F1329" s="9"/>
      <c r="G1329" s="30"/>
      <c r="H1329" s="30"/>
      <c r="I1329" s="7"/>
    </row>
    <row r="1330" spans="1:9" ht="9.9499999999999993" customHeight="1" x14ac:dyDescent="0.2">
      <c r="A1330" s="13" t="s">
        <v>139</v>
      </c>
      <c r="B1330" s="32">
        <f>SUM(B1331:B1332)</f>
        <v>103</v>
      </c>
      <c r="C1330" s="32">
        <f>SUM(C1331:C1332)</f>
        <v>11496</v>
      </c>
      <c r="D1330" s="35">
        <f>SUM(D1331:D1332)</f>
        <v>125025.963</v>
      </c>
      <c r="E1330" s="3"/>
      <c r="F1330" s="13" t="s">
        <v>139</v>
      </c>
      <c r="G1330" s="32">
        <f>SUM(G1331:G1332)</f>
        <v>74</v>
      </c>
      <c r="H1330" s="32">
        <f>SUM(H1331:H1332)</f>
        <v>5042</v>
      </c>
      <c r="I1330" s="35">
        <f>SUM(I1331:I1332)</f>
        <v>47434.182000000001</v>
      </c>
    </row>
    <row r="1331" spans="1:9" ht="9.9499999999999993" customHeight="1" x14ac:dyDescent="0.2">
      <c r="A1331" s="14" t="s">
        <v>140</v>
      </c>
      <c r="B1331" s="30">
        <v>1</v>
      </c>
      <c r="C1331" s="30">
        <v>3706</v>
      </c>
      <c r="D1331" s="38">
        <v>47856.686000000002</v>
      </c>
      <c r="E1331" s="3"/>
      <c r="F1331" s="14" t="s">
        <v>140</v>
      </c>
      <c r="G1331" s="30">
        <v>1</v>
      </c>
      <c r="H1331" s="30">
        <v>215</v>
      </c>
      <c r="I1331" s="38">
        <v>1870.7370000000001</v>
      </c>
    </row>
    <row r="1332" spans="1:9" ht="9.9499999999999993" customHeight="1" x14ac:dyDescent="0.2">
      <c r="A1332" s="14" t="s">
        <v>141</v>
      </c>
      <c r="B1332" s="30">
        <v>102</v>
      </c>
      <c r="C1332" s="30">
        <v>7790</v>
      </c>
      <c r="D1332" s="38">
        <v>77169.277000000002</v>
      </c>
      <c r="E1332" s="3"/>
      <c r="F1332" s="14" t="s">
        <v>141</v>
      </c>
      <c r="G1332" s="30">
        <v>73</v>
      </c>
      <c r="H1332" s="30">
        <v>4827</v>
      </c>
      <c r="I1332" s="38">
        <v>45563.445</v>
      </c>
    </row>
    <row r="1333" spans="1:9" ht="9.9499999999999993" customHeight="1" x14ac:dyDescent="0.2">
      <c r="A1333" s="9"/>
      <c r="B1333" s="33"/>
      <c r="C1333" s="33"/>
      <c r="D1333" s="16"/>
      <c r="E1333" s="3"/>
      <c r="F1333" s="9"/>
      <c r="G1333" s="33"/>
      <c r="H1333" s="33"/>
      <c r="I1333" s="16"/>
    </row>
    <row r="1334" spans="1:9" ht="9.9499999999999993" customHeight="1" x14ac:dyDescent="0.2">
      <c r="A1334" s="13" t="s">
        <v>142</v>
      </c>
      <c r="B1334" s="34">
        <v>32</v>
      </c>
      <c r="C1334" s="34">
        <v>404</v>
      </c>
      <c r="D1334" s="39">
        <v>5784.5050000000001</v>
      </c>
      <c r="E1334" s="3"/>
      <c r="F1334" s="13" t="s">
        <v>142</v>
      </c>
      <c r="G1334" s="34">
        <v>26</v>
      </c>
      <c r="H1334" s="34">
        <v>316</v>
      </c>
      <c r="I1334" s="39">
        <v>4750.5940000000001</v>
      </c>
    </row>
    <row r="1335" spans="1:9" s="10" customFormat="1" ht="11.85" customHeight="1" x14ac:dyDescent="0.2">
      <c r="A1335" s="1" t="s">
        <v>89</v>
      </c>
      <c r="B1335" s="17"/>
      <c r="C1335" s="17"/>
      <c r="D1335" s="17"/>
      <c r="F1335" s="1" t="s">
        <v>90</v>
      </c>
      <c r="G1335" s="17"/>
      <c r="H1335" s="17"/>
      <c r="I1335" s="17"/>
    </row>
    <row r="1336" spans="1:9" ht="9.9499999999999993" customHeight="1" x14ac:dyDescent="0.2">
      <c r="A1336" s="3"/>
      <c r="B1336" s="4" t="s">
        <v>135</v>
      </c>
      <c r="C1336" s="4" t="s">
        <v>135</v>
      </c>
      <c r="D1336" s="4" t="s">
        <v>137</v>
      </c>
      <c r="E1336" s="3"/>
      <c r="F1336" s="3"/>
      <c r="G1336" s="4" t="s">
        <v>135</v>
      </c>
      <c r="H1336" s="4" t="s">
        <v>135</v>
      </c>
      <c r="I1336" s="4" t="s">
        <v>137</v>
      </c>
    </row>
    <row r="1337" spans="1:9" ht="9.9499999999999993" customHeight="1" x14ac:dyDescent="0.2">
      <c r="A1337" s="5"/>
      <c r="B1337" s="4" t="s">
        <v>136</v>
      </c>
      <c r="C1337" s="4" t="s">
        <v>32</v>
      </c>
      <c r="D1337" s="4" t="s">
        <v>143</v>
      </c>
      <c r="E1337" s="3"/>
      <c r="F1337" s="5"/>
      <c r="G1337" s="4" t="s">
        <v>136</v>
      </c>
      <c r="H1337" s="4" t="s">
        <v>32</v>
      </c>
      <c r="I1337" s="4" t="s">
        <v>143</v>
      </c>
    </row>
    <row r="1338" spans="1:9" ht="9.9499999999999993" customHeight="1" x14ac:dyDescent="0.2">
      <c r="A1338" s="11" t="s">
        <v>0</v>
      </c>
      <c r="B1338" s="15">
        <f>B1340+B1376+B1380</f>
        <v>988</v>
      </c>
      <c r="C1338" s="15">
        <f>C1340+C1376+C1380</f>
        <v>10269</v>
      </c>
      <c r="D1338" s="35">
        <f>D1340+D1376+D1380</f>
        <v>86182.357000000004</v>
      </c>
      <c r="E1338" s="3"/>
      <c r="F1338" s="11" t="s">
        <v>0</v>
      </c>
      <c r="G1338" s="15">
        <f>G1340+G1376+G1380</f>
        <v>5904</v>
      </c>
      <c r="H1338" s="15">
        <f>H1340+H1376+H1380</f>
        <v>98747</v>
      </c>
      <c r="I1338" s="35">
        <f>I1340+I1376+I1380</f>
        <v>1013260.331</v>
      </c>
    </row>
    <row r="1339" spans="1:9" ht="9.9499999999999993" customHeight="1" x14ac:dyDescent="0.2">
      <c r="A1339" s="5"/>
      <c r="B1339" s="4"/>
      <c r="C1339" s="4"/>
      <c r="D1339" s="4"/>
      <c r="E1339" s="3"/>
      <c r="F1339" s="5"/>
      <c r="G1339" s="4"/>
      <c r="H1339" s="4"/>
      <c r="I1339" s="4"/>
    </row>
    <row r="1340" spans="1:9" ht="9.9499999999999993" customHeight="1" x14ac:dyDescent="0.2">
      <c r="A1340" s="11" t="s">
        <v>138</v>
      </c>
      <c r="B1340" s="12">
        <f>B1342+B1350</f>
        <v>878</v>
      </c>
      <c r="C1340" s="12">
        <f>C1342+C1350</f>
        <v>8104</v>
      </c>
      <c r="D1340" s="36">
        <f>D1342+D1350</f>
        <v>68527.372000000003</v>
      </c>
      <c r="E1340" s="3"/>
      <c r="F1340" s="11" t="s">
        <v>138</v>
      </c>
      <c r="G1340" s="12">
        <f>G1342+G1350</f>
        <v>5730</v>
      </c>
      <c r="H1340" s="12">
        <f>H1342+H1350</f>
        <v>84046</v>
      </c>
      <c r="I1340" s="36">
        <f>I1342+I1350</f>
        <v>857219.01699999999</v>
      </c>
    </row>
    <row r="1341" spans="1:9" ht="3.95" customHeight="1" x14ac:dyDescent="0.2">
      <c r="A1341" s="3"/>
      <c r="B1341" s="7"/>
      <c r="C1341" s="7"/>
      <c r="D1341" s="7"/>
      <c r="E1341" s="3"/>
      <c r="F1341" s="3"/>
      <c r="G1341" s="7"/>
      <c r="H1341" s="7"/>
      <c r="I1341" s="7"/>
    </row>
    <row r="1342" spans="1:9" ht="9.9499999999999993" customHeight="1" x14ac:dyDescent="0.2">
      <c r="A1342" s="5" t="s">
        <v>8</v>
      </c>
      <c r="B1342" s="6">
        <f>B1343+B1346+B1348</f>
        <v>209</v>
      </c>
      <c r="C1342" s="6">
        <f>C1343+C1346+C1348</f>
        <v>1449</v>
      </c>
      <c r="D1342" s="37">
        <f>D1343+D1346+D1348</f>
        <v>18179.14</v>
      </c>
      <c r="E1342" s="3"/>
      <c r="F1342" s="5" t="s">
        <v>8</v>
      </c>
      <c r="G1342" s="6">
        <f>G1343+G1346+G1348</f>
        <v>958</v>
      </c>
      <c r="H1342" s="6">
        <f>H1343+H1346+H1348</f>
        <v>15814</v>
      </c>
      <c r="I1342" s="37">
        <f>I1343+I1346+I1348</f>
        <v>246675.484</v>
      </c>
    </row>
    <row r="1343" spans="1:9" ht="9.9499999999999993" customHeight="1" x14ac:dyDescent="0.2">
      <c r="A1343" s="8" t="s">
        <v>6</v>
      </c>
      <c r="B1343" s="6">
        <f>SUM(B1344:B1345)</f>
        <v>27</v>
      </c>
      <c r="C1343" s="6">
        <f>SUM(C1344:C1345)</f>
        <v>269</v>
      </c>
      <c r="D1343" s="37">
        <f>SUM(D1344:D1345)</f>
        <v>4373.8980000000001</v>
      </c>
      <c r="E1343" s="3"/>
      <c r="F1343" s="8" t="s">
        <v>6</v>
      </c>
      <c r="G1343" s="6">
        <f>SUM(G1344:G1345)</f>
        <v>48</v>
      </c>
      <c r="H1343" s="6">
        <f>SUM(H1344:H1345)</f>
        <v>320</v>
      </c>
      <c r="I1343" s="37">
        <f>SUM(I1344:I1345)</f>
        <v>3436.5039999999999</v>
      </c>
    </row>
    <row r="1344" spans="1:9" ht="9.9499999999999993" customHeight="1" x14ac:dyDescent="0.2">
      <c r="A1344" s="9" t="s">
        <v>12</v>
      </c>
      <c r="B1344" s="30">
        <v>25</v>
      </c>
      <c r="C1344" s="30">
        <v>147</v>
      </c>
      <c r="D1344" s="38">
        <v>1116.7750000000001</v>
      </c>
      <c r="E1344" s="3"/>
      <c r="F1344" s="9" t="s">
        <v>12</v>
      </c>
      <c r="G1344" s="30">
        <v>35</v>
      </c>
      <c r="H1344" s="30">
        <v>183</v>
      </c>
      <c r="I1344" s="38">
        <v>1284.7539999999999</v>
      </c>
    </row>
    <row r="1345" spans="1:9" ht="9.9499999999999993" customHeight="1" x14ac:dyDescent="0.2">
      <c r="A1345" s="9" t="s">
        <v>144</v>
      </c>
      <c r="B1345" s="30">
        <v>2</v>
      </c>
      <c r="C1345" s="30">
        <v>122</v>
      </c>
      <c r="D1345" s="38">
        <v>3257.123</v>
      </c>
      <c r="E1345" s="3"/>
      <c r="F1345" s="9" t="s">
        <v>144</v>
      </c>
      <c r="G1345" s="30">
        <v>13</v>
      </c>
      <c r="H1345" s="30">
        <v>137</v>
      </c>
      <c r="I1345" s="38">
        <v>2151.75</v>
      </c>
    </row>
    <row r="1346" spans="1:9" ht="9.9499999999999993" customHeight="1" x14ac:dyDescent="0.2">
      <c r="A1346" s="8" t="s">
        <v>1</v>
      </c>
      <c r="B1346" s="31">
        <f>B1347</f>
        <v>143</v>
      </c>
      <c r="C1346" s="31">
        <f>C1347</f>
        <v>510</v>
      </c>
      <c r="D1346" s="37">
        <f>D1347</f>
        <v>5492.8609999999999</v>
      </c>
      <c r="E1346" s="3"/>
      <c r="F1346" s="8" t="s">
        <v>1</v>
      </c>
      <c r="G1346" s="31">
        <f>G1347</f>
        <v>679</v>
      </c>
      <c r="H1346" s="31">
        <f>H1347</f>
        <v>5433</v>
      </c>
      <c r="I1346" s="37">
        <f>I1347</f>
        <v>82283.490000000005</v>
      </c>
    </row>
    <row r="1347" spans="1:9" ht="9.9499999999999993" customHeight="1" x14ac:dyDescent="0.2">
      <c r="A1347" s="9" t="s">
        <v>13</v>
      </c>
      <c r="B1347" s="30">
        <v>143</v>
      </c>
      <c r="C1347" s="30">
        <v>510</v>
      </c>
      <c r="D1347" s="38">
        <v>5492.8609999999999</v>
      </c>
      <c r="E1347" s="3"/>
      <c r="F1347" s="9" t="s">
        <v>13</v>
      </c>
      <c r="G1347" s="30">
        <v>679</v>
      </c>
      <c r="H1347" s="30">
        <v>5433</v>
      </c>
      <c r="I1347" s="38">
        <v>82283.490000000005</v>
      </c>
    </row>
    <row r="1348" spans="1:9" ht="9.9499999999999993" customHeight="1" x14ac:dyDescent="0.2">
      <c r="A1348" s="8" t="s">
        <v>2</v>
      </c>
      <c r="B1348" s="31">
        <f>B1349</f>
        <v>39</v>
      </c>
      <c r="C1348" s="31">
        <f>C1349</f>
        <v>670</v>
      </c>
      <c r="D1348" s="37">
        <f>D1349</f>
        <v>8312.3809999999994</v>
      </c>
      <c r="E1348" s="3"/>
      <c r="F1348" s="8" t="s">
        <v>2</v>
      </c>
      <c r="G1348" s="31">
        <f>G1349</f>
        <v>231</v>
      </c>
      <c r="H1348" s="31">
        <f>H1349</f>
        <v>10061</v>
      </c>
      <c r="I1348" s="37">
        <f>I1349</f>
        <v>160955.49</v>
      </c>
    </row>
    <row r="1349" spans="1:9" ht="9.9499999999999993" customHeight="1" x14ac:dyDescent="0.2">
      <c r="A1349" s="9" t="s">
        <v>14</v>
      </c>
      <c r="B1349" s="30">
        <v>39</v>
      </c>
      <c r="C1349" s="30">
        <v>670</v>
      </c>
      <c r="D1349" s="38">
        <v>8312.3809999999994</v>
      </c>
      <c r="E1349" s="3"/>
      <c r="F1349" s="9" t="s">
        <v>14</v>
      </c>
      <c r="G1349" s="30">
        <v>231</v>
      </c>
      <c r="H1349" s="30">
        <v>10061</v>
      </c>
      <c r="I1349" s="38">
        <v>160955.49</v>
      </c>
    </row>
    <row r="1350" spans="1:9" ht="9.9499999999999993" customHeight="1" x14ac:dyDescent="0.2">
      <c r="A1350" s="5" t="s">
        <v>29</v>
      </c>
      <c r="B1350" s="31">
        <f>B1351+B1356+B1358+B1361+B1365+B1368+B1371+B1373</f>
        <v>669</v>
      </c>
      <c r="C1350" s="31">
        <f>C1351+C1356+C1358+C1361+C1365+C1368+C1371+C1373</f>
        <v>6655</v>
      </c>
      <c r="D1350" s="37">
        <f>D1351+D1356+D1358+D1361+D1365+D1368+D1371+D1373</f>
        <v>50348.231999999996</v>
      </c>
      <c r="E1350" s="3"/>
      <c r="F1350" s="5" t="s">
        <v>29</v>
      </c>
      <c r="G1350" s="31">
        <f>G1351+G1356+G1358+G1361+G1365+G1368+G1371+G1373</f>
        <v>4772</v>
      </c>
      <c r="H1350" s="31">
        <f>H1351+H1356+H1358+H1361+H1365+H1368+H1371+H1373</f>
        <v>68232</v>
      </c>
      <c r="I1350" s="37">
        <f>I1351+I1356+I1358+I1361+I1365+I1368+I1371+I1373</f>
        <v>610543.53300000005</v>
      </c>
    </row>
    <row r="1351" spans="1:9" ht="9.9499999999999993" customHeight="1" x14ac:dyDescent="0.2">
      <c r="A1351" s="8" t="s">
        <v>7</v>
      </c>
      <c r="B1351" s="31">
        <f>SUM(B1352:B1355)</f>
        <v>225</v>
      </c>
      <c r="C1351" s="31">
        <f>SUM(C1352:C1355)</f>
        <v>2628</v>
      </c>
      <c r="D1351" s="37">
        <f>SUM(D1352:D1355)</f>
        <v>22699.758999999998</v>
      </c>
      <c r="E1351" s="3"/>
      <c r="F1351" s="8" t="s">
        <v>7</v>
      </c>
      <c r="G1351" s="31">
        <f>SUM(G1352:G1355)</f>
        <v>1257</v>
      </c>
      <c r="H1351" s="31">
        <f>SUM(H1352:H1355)</f>
        <v>24175</v>
      </c>
      <c r="I1351" s="37">
        <f>SUM(I1352:I1355)</f>
        <v>226376.62299999999</v>
      </c>
    </row>
    <row r="1352" spans="1:9" ht="9.9499999999999993" customHeight="1" x14ac:dyDescent="0.2">
      <c r="A1352" s="9" t="s">
        <v>15</v>
      </c>
      <c r="B1352" s="30">
        <v>47</v>
      </c>
      <c r="C1352" s="30">
        <v>802</v>
      </c>
      <c r="D1352" s="38">
        <v>8670.768</v>
      </c>
      <c r="E1352" s="3"/>
      <c r="F1352" s="9" t="s">
        <v>15</v>
      </c>
      <c r="G1352" s="30">
        <v>277</v>
      </c>
      <c r="H1352" s="30">
        <v>3144</v>
      </c>
      <c r="I1352" s="38">
        <v>44081.017</v>
      </c>
    </row>
    <row r="1353" spans="1:9" ht="9.9499999999999993" customHeight="1" x14ac:dyDescent="0.2">
      <c r="A1353" s="9" t="s">
        <v>16</v>
      </c>
      <c r="B1353" s="30">
        <v>119</v>
      </c>
      <c r="C1353" s="30">
        <v>1411</v>
      </c>
      <c r="D1353" s="38">
        <v>9037.7880000000005</v>
      </c>
      <c r="E1353" s="3"/>
      <c r="F1353" s="9" t="s">
        <v>16</v>
      </c>
      <c r="G1353" s="30">
        <v>737</v>
      </c>
      <c r="H1353" s="30">
        <v>12374</v>
      </c>
      <c r="I1353" s="38">
        <v>84181.024999999994</v>
      </c>
    </row>
    <row r="1354" spans="1:9" ht="9.9499999999999993" customHeight="1" x14ac:dyDescent="0.2">
      <c r="A1354" s="9" t="s">
        <v>17</v>
      </c>
      <c r="B1354" s="30">
        <v>54</v>
      </c>
      <c r="C1354" s="30">
        <v>341</v>
      </c>
      <c r="D1354" s="38">
        <v>3194.116</v>
      </c>
      <c r="E1354" s="3"/>
      <c r="F1354" s="9" t="s">
        <v>17</v>
      </c>
      <c r="G1354" s="30">
        <v>227</v>
      </c>
      <c r="H1354" s="30">
        <v>8259</v>
      </c>
      <c r="I1354" s="38">
        <v>87209.005999999994</v>
      </c>
    </row>
    <row r="1355" spans="1:9" ht="9.9499999999999993" customHeight="1" x14ac:dyDescent="0.2">
      <c r="A1355" s="9" t="s">
        <v>18</v>
      </c>
      <c r="B1355" s="30">
        <v>5</v>
      </c>
      <c r="C1355" s="30">
        <v>74</v>
      </c>
      <c r="D1355" s="38">
        <v>1797.087</v>
      </c>
      <c r="E1355" s="3"/>
      <c r="F1355" s="9" t="s">
        <v>18</v>
      </c>
      <c r="G1355" s="30">
        <v>16</v>
      </c>
      <c r="H1355" s="30">
        <v>398</v>
      </c>
      <c r="I1355" s="38">
        <v>10905.575000000001</v>
      </c>
    </row>
    <row r="1356" spans="1:9" ht="9.9499999999999993" customHeight="1" x14ac:dyDescent="0.2">
      <c r="A1356" s="8" t="s">
        <v>3</v>
      </c>
      <c r="B1356" s="31">
        <f>B1357</f>
        <v>10</v>
      </c>
      <c r="C1356" s="31">
        <f>C1357</f>
        <v>84</v>
      </c>
      <c r="D1356" s="37">
        <f>D1357</f>
        <v>470.99400000000003</v>
      </c>
      <c r="E1356" s="3"/>
      <c r="F1356" s="8" t="s">
        <v>3</v>
      </c>
      <c r="G1356" s="31">
        <f>G1357</f>
        <v>61</v>
      </c>
      <c r="H1356" s="31">
        <f>H1357</f>
        <v>640</v>
      </c>
      <c r="I1356" s="37">
        <f>I1357</f>
        <v>8110.741</v>
      </c>
    </row>
    <row r="1357" spans="1:9" ht="9.9499999999999993" customHeight="1" x14ac:dyDescent="0.2">
      <c r="A1357" s="9" t="s">
        <v>19</v>
      </c>
      <c r="B1357" s="30">
        <v>10</v>
      </c>
      <c r="C1357" s="30">
        <v>84</v>
      </c>
      <c r="D1357" s="38">
        <v>470.99400000000003</v>
      </c>
      <c r="E1357" s="3"/>
      <c r="F1357" s="9" t="s">
        <v>19</v>
      </c>
      <c r="G1357" s="30">
        <v>61</v>
      </c>
      <c r="H1357" s="30">
        <v>640</v>
      </c>
      <c r="I1357" s="38">
        <v>8110.741</v>
      </c>
    </row>
    <row r="1358" spans="1:9" ht="9.9499999999999993" customHeight="1" x14ac:dyDescent="0.2">
      <c r="A1358" s="8" t="s">
        <v>9</v>
      </c>
      <c r="B1358" s="31">
        <f>SUM(B1359:B1360)</f>
        <v>66</v>
      </c>
      <c r="C1358" s="31">
        <f>SUM(C1359:C1360)</f>
        <v>387</v>
      </c>
      <c r="D1358" s="37">
        <f>SUM(D1359:D1360)</f>
        <v>4019.6630000000005</v>
      </c>
      <c r="E1358" s="3"/>
      <c r="F1358" s="8" t="s">
        <v>9</v>
      </c>
      <c r="G1358" s="31">
        <f>SUM(G1359:G1360)</f>
        <v>582</v>
      </c>
      <c r="H1358" s="31">
        <f>SUM(H1359:H1360)</f>
        <v>3961</v>
      </c>
      <c r="I1358" s="37">
        <f>SUM(I1359:I1360)</f>
        <v>46848.146999999997</v>
      </c>
    </row>
    <row r="1359" spans="1:9" ht="9.9499999999999993" customHeight="1" x14ac:dyDescent="0.2">
      <c r="A1359" s="9" t="s">
        <v>20</v>
      </c>
      <c r="B1359" s="30">
        <v>45</v>
      </c>
      <c r="C1359" s="30">
        <v>358</v>
      </c>
      <c r="D1359" s="38">
        <v>3850.0770000000002</v>
      </c>
      <c r="E1359" s="3"/>
      <c r="F1359" s="9" t="s">
        <v>20</v>
      </c>
      <c r="G1359" s="30">
        <v>375</v>
      </c>
      <c r="H1359" s="30">
        <v>3124</v>
      </c>
      <c r="I1359" s="38">
        <v>39544.718000000001</v>
      </c>
    </row>
    <row r="1360" spans="1:9" ht="9.9499999999999993" customHeight="1" x14ac:dyDescent="0.2">
      <c r="A1360" s="9" t="s">
        <v>21</v>
      </c>
      <c r="B1360" s="30">
        <v>21</v>
      </c>
      <c r="C1360" s="30">
        <v>29</v>
      </c>
      <c r="D1360" s="38">
        <v>169.58600000000001</v>
      </c>
      <c r="E1360" s="3"/>
      <c r="F1360" s="9" t="s">
        <v>21</v>
      </c>
      <c r="G1360" s="30">
        <v>207</v>
      </c>
      <c r="H1360" s="30">
        <v>837</v>
      </c>
      <c r="I1360" s="38">
        <v>7303.4290000000001</v>
      </c>
    </row>
    <row r="1361" spans="1:9" ht="9.9499999999999993" customHeight="1" x14ac:dyDescent="0.2">
      <c r="A1361" s="8" t="s">
        <v>10</v>
      </c>
      <c r="B1361" s="31">
        <f>SUM(B1362:B1364)</f>
        <v>88</v>
      </c>
      <c r="C1361" s="31">
        <f>SUM(C1362:C1364)</f>
        <v>422</v>
      </c>
      <c r="D1361" s="37">
        <f>SUM(D1362:D1364)</f>
        <v>4543.4120000000003</v>
      </c>
      <c r="E1361" s="3"/>
      <c r="F1361" s="8" t="s">
        <v>10</v>
      </c>
      <c r="G1361" s="31">
        <f>SUM(G1362:G1364)</f>
        <v>909</v>
      </c>
      <c r="H1361" s="31">
        <f>SUM(H1362:H1364)</f>
        <v>8986</v>
      </c>
      <c r="I1361" s="37">
        <f>SUM(I1362:I1364)</f>
        <v>111896.284</v>
      </c>
    </row>
    <row r="1362" spans="1:9" ht="9.9499999999999993" customHeight="1" x14ac:dyDescent="0.2">
      <c r="A1362" s="9" t="s">
        <v>22</v>
      </c>
      <c r="B1362" s="30">
        <v>53</v>
      </c>
      <c r="C1362" s="30">
        <v>148</v>
      </c>
      <c r="D1362" s="38">
        <v>1397.806</v>
      </c>
      <c r="E1362" s="3"/>
      <c r="F1362" s="9" t="s">
        <v>22</v>
      </c>
      <c r="G1362" s="30">
        <v>592</v>
      </c>
      <c r="H1362" s="30">
        <v>3911</v>
      </c>
      <c r="I1362" s="38">
        <v>68618.506999999998</v>
      </c>
    </row>
    <row r="1363" spans="1:9" ht="9.9499999999999993" customHeight="1" x14ac:dyDescent="0.2">
      <c r="A1363" s="9" t="s">
        <v>23</v>
      </c>
      <c r="B1363" s="30">
        <v>2</v>
      </c>
      <c r="C1363" s="30">
        <v>49</v>
      </c>
      <c r="D1363" s="38">
        <v>1255.8499999999999</v>
      </c>
      <c r="E1363" s="3"/>
      <c r="F1363" s="9" t="s">
        <v>23</v>
      </c>
      <c r="G1363" s="30">
        <v>21</v>
      </c>
      <c r="H1363" s="30">
        <v>686</v>
      </c>
      <c r="I1363" s="38">
        <v>13158.069</v>
      </c>
    </row>
    <row r="1364" spans="1:9" ht="9.9499999999999993" customHeight="1" x14ac:dyDescent="0.2">
      <c r="A1364" s="9" t="s">
        <v>145</v>
      </c>
      <c r="B1364" s="30">
        <v>33</v>
      </c>
      <c r="C1364" s="30">
        <v>225</v>
      </c>
      <c r="D1364" s="38">
        <v>1889.7560000000001</v>
      </c>
      <c r="E1364" s="3"/>
      <c r="F1364" s="9" t="s">
        <v>145</v>
      </c>
      <c r="G1364" s="30">
        <v>296</v>
      </c>
      <c r="H1364" s="30">
        <v>4389</v>
      </c>
      <c r="I1364" s="38">
        <v>30119.707999999999</v>
      </c>
    </row>
    <row r="1365" spans="1:9" ht="9.9499999999999993" customHeight="1" x14ac:dyDescent="0.2">
      <c r="A1365" s="8" t="s">
        <v>146</v>
      </c>
      <c r="B1365" s="31">
        <f>SUM(B1366:B1367)</f>
        <v>72</v>
      </c>
      <c r="C1365" s="31">
        <f>SUM(C1366:C1367)</f>
        <v>1934</v>
      </c>
      <c r="D1365" s="37">
        <f>SUM(D1366:D1367)</f>
        <v>13986.512000000001</v>
      </c>
      <c r="E1365" s="3"/>
      <c r="F1365" s="8" t="s">
        <v>146</v>
      </c>
      <c r="G1365" s="31">
        <f>SUM(G1366:G1367)</f>
        <v>628</v>
      </c>
      <c r="H1365" s="31">
        <f>SUM(H1366:H1367)</f>
        <v>13835</v>
      </c>
      <c r="I1365" s="37">
        <f>SUM(I1366:I1367)</f>
        <v>137931.73799999998</v>
      </c>
    </row>
    <row r="1366" spans="1:9" ht="9.9499999999999993" customHeight="1" x14ac:dyDescent="0.2">
      <c r="A1366" s="9" t="s">
        <v>24</v>
      </c>
      <c r="B1366" s="30">
        <v>3</v>
      </c>
      <c r="C1366" s="30">
        <v>290</v>
      </c>
      <c r="D1366" s="38">
        <v>1709.0650000000001</v>
      </c>
      <c r="E1366" s="3"/>
      <c r="F1366" s="9" t="s">
        <v>24</v>
      </c>
      <c r="G1366" s="30">
        <v>71</v>
      </c>
      <c r="H1366" s="30">
        <v>892</v>
      </c>
      <c r="I1366" s="38">
        <v>5036.4139999999998</v>
      </c>
    </row>
    <row r="1367" spans="1:9" ht="9.9499999999999993" customHeight="1" x14ac:dyDescent="0.2">
      <c r="A1367" s="9" t="s">
        <v>25</v>
      </c>
      <c r="B1367" s="30">
        <v>69</v>
      </c>
      <c r="C1367" s="30">
        <v>1644</v>
      </c>
      <c r="D1367" s="38">
        <v>12277.447</v>
      </c>
      <c r="E1367" s="3"/>
      <c r="F1367" s="9" t="s">
        <v>25</v>
      </c>
      <c r="G1367" s="30">
        <v>557</v>
      </c>
      <c r="H1367" s="30">
        <v>12943</v>
      </c>
      <c r="I1367" s="38">
        <v>132895.32399999999</v>
      </c>
    </row>
    <row r="1368" spans="1:9" ht="9.9499999999999993" customHeight="1" x14ac:dyDescent="0.2">
      <c r="A1368" s="8" t="s">
        <v>11</v>
      </c>
      <c r="B1368" s="31">
        <f>SUM(B1369:B1370)</f>
        <v>102</v>
      </c>
      <c r="C1368" s="31">
        <f>SUM(C1369:C1370)</f>
        <v>905</v>
      </c>
      <c r="D1368" s="37">
        <f>SUM(D1369:D1370)</f>
        <v>2792.0610000000001</v>
      </c>
      <c r="E1368" s="3"/>
      <c r="F1368" s="8" t="s">
        <v>11</v>
      </c>
      <c r="G1368" s="31">
        <f>SUM(G1369:G1370)</f>
        <v>669</v>
      </c>
      <c r="H1368" s="31">
        <f>SUM(H1369:H1370)</f>
        <v>12850</v>
      </c>
      <c r="I1368" s="37">
        <f>SUM(I1369:I1370)</f>
        <v>49786.591</v>
      </c>
    </row>
    <row r="1369" spans="1:9" ht="9.9499999999999993" customHeight="1" x14ac:dyDescent="0.2">
      <c r="A1369" s="9" t="s">
        <v>26</v>
      </c>
      <c r="B1369" s="30">
        <v>20</v>
      </c>
      <c r="C1369" s="30">
        <v>189</v>
      </c>
      <c r="D1369" s="38">
        <v>388.31099999999998</v>
      </c>
      <c r="E1369" s="3"/>
      <c r="F1369" s="9" t="s">
        <v>26</v>
      </c>
      <c r="G1369" s="30">
        <v>100</v>
      </c>
      <c r="H1369" s="30">
        <v>1767</v>
      </c>
      <c r="I1369" s="38">
        <v>8778.9599999999991</v>
      </c>
    </row>
    <row r="1370" spans="1:9" ht="9.9499999999999993" customHeight="1" x14ac:dyDescent="0.2">
      <c r="A1370" s="9" t="s">
        <v>147</v>
      </c>
      <c r="B1370" s="30">
        <v>82</v>
      </c>
      <c r="C1370" s="30">
        <v>716</v>
      </c>
      <c r="D1370" s="38">
        <v>2403.75</v>
      </c>
      <c r="E1370" s="3"/>
      <c r="F1370" s="9" t="s">
        <v>147</v>
      </c>
      <c r="G1370" s="30">
        <v>569</v>
      </c>
      <c r="H1370" s="30">
        <v>11083</v>
      </c>
      <c r="I1370" s="38">
        <v>41007.631000000001</v>
      </c>
    </row>
    <row r="1371" spans="1:9" ht="9.9499999999999993" customHeight="1" x14ac:dyDescent="0.2">
      <c r="A1371" s="8" t="s">
        <v>4</v>
      </c>
      <c r="B1371" s="31">
        <f>B1372</f>
        <v>97</v>
      </c>
      <c r="C1371" s="31">
        <f>C1372</f>
        <v>286</v>
      </c>
      <c r="D1371" s="37">
        <f>D1372</f>
        <v>1795.462</v>
      </c>
      <c r="E1371" s="3"/>
      <c r="F1371" s="8" t="s">
        <v>4</v>
      </c>
      <c r="G1371" s="31">
        <f>G1372</f>
        <v>599</v>
      </c>
      <c r="H1371" s="31">
        <f>H1372</f>
        <v>3702</v>
      </c>
      <c r="I1371" s="37">
        <f>I1372</f>
        <v>28863.131000000001</v>
      </c>
    </row>
    <row r="1372" spans="1:9" ht="9.9499999999999993" customHeight="1" x14ac:dyDescent="0.2">
      <c r="A1372" s="9" t="s">
        <v>27</v>
      </c>
      <c r="B1372" s="30">
        <v>97</v>
      </c>
      <c r="C1372" s="30">
        <v>286</v>
      </c>
      <c r="D1372" s="38">
        <v>1795.462</v>
      </c>
      <c r="E1372" s="3"/>
      <c r="F1372" s="9" t="s">
        <v>27</v>
      </c>
      <c r="G1372" s="30">
        <v>599</v>
      </c>
      <c r="H1372" s="30">
        <v>3702</v>
      </c>
      <c r="I1372" s="38">
        <v>28863.131000000001</v>
      </c>
    </row>
    <row r="1373" spans="1:9" ht="9.9499999999999993" customHeight="1" x14ac:dyDescent="0.2">
      <c r="A1373" s="8" t="s">
        <v>5</v>
      </c>
      <c r="B1373" s="31">
        <f>B1374</f>
        <v>9</v>
      </c>
      <c r="C1373" s="31">
        <f>C1374</f>
        <v>9</v>
      </c>
      <c r="D1373" s="37">
        <f>D1374</f>
        <v>40.369</v>
      </c>
      <c r="E1373" s="3"/>
      <c r="F1373" s="8" t="s">
        <v>5</v>
      </c>
      <c r="G1373" s="31">
        <f>G1374</f>
        <v>67</v>
      </c>
      <c r="H1373" s="31">
        <f>H1374</f>
        <v>83</v>
      </c>
      <c r="I1373" s="37">
        <f>I1374</f>
        <v>730.27800000000002</v>
      </c>
    </row>
    <row r="1374" spans="1:9" ht="9.9499999999999993" customHeight="1" x14ac:dyDescent="0.2">
      <c r="A1374" s="9" t="s">
        <v>28</v>
      </c>
      <c r="B1374" s="30">
        <v>9</v>
      </c>
      <c r="C1374" s="30">
        <v>9</v>
      </c>
      <c r="D1374" s="38">
        <v>40.369</v>
      </c>
      <c r="E1374" s="3"/>
      <c r="F1374" s="9" t="s">
        <v>28</v>
      </c>
      <c r="G1374" s="30">
        <v>67</v>
      </c>
      <c r="H1374" s="30">
        <v>83</v>
      </c>
      <c r="I1374" s="38">
        <v>730.27800000000002</v>
      </c>
    </row>
    <row r="1375" spans="1:9" ht="9.9499999999999993" customHeight="1" x14ac:dyDescent="0.2">
      <c r="A1375" s="9"/>
      <c r="B1375" s="30"/>
      <c r="C1375" s="30"/>
      <c r="D1375" s="7"/>
      <c r="E1375" s="3"/>
      <c r="F1375" s="9"/>
      <c r="G1375" s="30"/>
      <c r="H1375" s="30"/>
      <c r="I1375" s="7"/>
    </row>
    <row r="1376" spans="1:9" ht="9.9499999999999993" customHeight="1" x14ac:dyDescent="0.2">
      <c r="A1376" s="13" t="s">
        <v>139</v>
      </c>
      <c r="B1376" s="32">
        <f>SUM(B1377:B1378)</f>
        <v>89</v>
      </c>
      <c r="C1376" s="32">
        <f>SUM(C1377:C1378)</f>
        <v>2051</v>
      </c>
      <c r="D1376" s="35">
        <f>SUM(D1377:D1378)</f>
        <v>16214.686</v>
      </c>
      <c r="E1376" s="3"/>
      <c r="F1376" s="13" t="s">
        <v>139</v>
      </c>
      <c r="G1376" s="32">
        <f>SUM(G1377:G1378)</f>
        <v>137</v>
      </c>
      <c r="H1376" s="32">
        <f>SUM(H1377:H1378)</f>
        <v>14137</v>
      </c>
      <c r="I1376" s="35">
        <f>SUM(I1377:I1378)</f>
        <v>147703.46400000001</v>
      </c>
    </row>
    <row r="1377" spans="1:9" ht="9.9499999999999993" customHeight="1" x14ac:dyDescent="0.2">
      <c r="A1377" s="14" t="s">
        <v>140</v>
      </c>
      <c r="B1377" s="30">
        <v>0</v>
      </c>
      <c r="C1377" s="30">
        <v>0</v>
      </c>
      <c r="D1377" s="38">
        <v>0</v>
      </c>
      <c r="E1377" s="3"/>
      <c r="F1377" s="14" t="s">
        <v>140</v>
      </c>
      <c r="G1377" s="30">
        <v>3</v>
      </c>
      <c r="H1377" s="30">
        <v>3275</v>
      </c>
      <c r="I1377" s="38">
        <v>44168.146000000001</v>
      </c>
    </row>
    <row r="1378" spans="1:9" ht="9.9499999999999993" customHeight="1" x14ac:dyDescent="0.2">
      <c r="A1378" s="14" t="s">
        <v>141</v>
      </c>
      <c r="B1378" s="30">
        <v>89</v>
      </c>
      <c r="C1378" s="30">
        <v>2051</v>
      </c>
      <c r="D1378" s="38">
        <v>16214.686</v>
      </c>
      <c r="E1378" s="3"/>
      <c r="F1378" s="14" t="s">
        <v>141</v>
      </c>
      <c r="G1378" s="30">
        <v>134</v>
      </c>
      <c r="H1378" s="30">
        <v>10862</v>
      </c>
      <c r="I1378" s="38">
        <v>103535.318</v>
      </c>
    </row>
    <row r="1379" spans="1:9" ht="9.9499999999999993" customHeight="1" x14ac:dyDescent="0.2">
      <c r="A1379" s="9"/>
      <c r="B1379" s="33"/>
      <c r="C1379" s="33"/>
      <c r="D1379" s="16"/>
      <c r="E1379" s="3"/>
      <c r="F1379" s="9"/>
      <c r="G1379" s="33"/>
      <c r="H1379" s="33"/>
      <c r="I1379" s="16"/>
    </row>
    <row r="1380" spans="1:9" ht="9.9499999999999993" customHeight="1" x14ac:dyDescent="0.2">
      <c r="A1380" s="13" t="s">
        <v>142</v>
      </c>
      <c r="B1380" s="34">
        <v>21</v>
      </c>
      <c r="C1380" s="34">
        <v>114</v>
      </c>
      <c r="D1380" s="39">
        <v>1440.299</v>
      </c>
      <c r="E1380" s="3"/>
      <c r="F1380" s="13" t="s">
        <v>142</v>
      </c>
      <c r="G1380" s="34">
        <v>37</v>
      </c>
      <c r="H1380" s="34">
        <v>564</v>
      </c>
      <c r="I1380" s="39">
        <v>8337.85</v>
      </c>
    </row>
    <row r="1381" spans="1:9" s="10" customFormat="1" ht="11.85" customHeight="1" x14ac:dyDescent="0.2">
      <c r="A1381" s="1" t="s">
        <v>91</v>
      </c>
      <c r="B1381" s="17"/>
      <c r="C1381" s="17"/>
      <c r="D1381" s="17"/>
      <c r="F1381" s="1" t="s">
        <v>92</v>
      </c>
      <c r="G1381" s="17"/>
      <c r="H1381" s="17"/>
      <c r="I1381" s="17"/>
    </row>
    <row r="1382" spans="1:9" ht="9.9499999999999993" customHeight="1" x14ac:dyDescent="0.2">
      <c r="A1382" s="3"/>
      <c r="B1382" s="4" t="s">
        <v>135</v>
      </c>
      <c r="C1382" s="4" t="s">
        <v>135</v>
      </c>
      <c r="D1382" s="4" t="s">
        <v>137</v>
      </c>
      <c r="E1382" s="3"/>
      <c r="F1382" s="3"/>
      <c r="G1382" s="4" t="s">
        <v>135</v>
      </c>
      <c r="H1382" s="4" t="s">
        <v>135</v>
      </c>
      <c r="I1382" s="4" t="s">
        <v>137</v>
      </c>
    </row>
    <row r="1383" spans="1:9" ht="9.9499999999999993" customHeight="1" x14ac:dyDescent="0.2">
      <c r="A1383" s="5"/>
      <c r="B1383" s="4" t="s">
        <v>136</v>
      </c>
      <c r="C1383" s="4" t="s">
        <v>32</v>
      </c>
      <c r="D1383" s="4" t="s">
        <v>143</v>
      </c>
      <c r="E1383" s="3"/>
      <c r="F1383" s="5"/>
      <c r="G1383" s="4" t="s">
        <v>136</v>
      </c>
      <c r="H1383" s="4" t="s">
        <v>32</v>
      </c>
      <c r="I1383" s="4" t="s">
        <v>143</v>
      </c>
    </row>
    <row r="1384" spans="1:9" ht="9.9499999999999993" customHeight="1" x14ac:dyDescent="0.2">
      <c r="A1384" s="11" t="s">
        <v>0</v>
      </c>
      <c r="B1384" s="15">
        <f>B1386+B1422+B1426</f>
        <v>910</v>
      </c>
      <c r="C1384" s="15">
        <f>C1386+C1422+C1426</f>
        <v>12689</v>
      </c>
      <c r="D1384" s="35">
        <f>D1386+D1422+D1426</f>
        <v>120035.064</v>
      </c>
      <c r="E1384" s="3"/>
      <c r="F1384" s="11" t="s">
        <v>0</v>
      </c>
      <c r="G1384" s="15">
        <f>G1386+G1422+G1426</f>
        <v>282</v>
      </c>
      <c r="H1384" s="15">
        <f>H1386+H1422+H1426</f>
        <v>3017</v>
      </c>
      <c r="I1384" s="35">
        <f>I1386+I1422+I1426</f>
        <v>29274.249000000003</v>
      </c>
    </row>
    <row r="1385" spans="1:9" ht="9.9499999999999993" customHeight="1" x14ac:dyDescent="0.2">
      <c r="A1385" s="5"/>
      <c r="B1385" s="4"/>
      <c r="C1385" s="4"/>
      <c r="D1385" s="4"/>
      <c r="E1385" s="3"/>
      <c r="F1385" s="5"/>
      <c r="G1385" s="4"/>
      <c r="H1385" s="4"/>
      <c r="I1385" s="4"/>
    </row>
    <row r="1386" spans="1:9" ht="9.9499999999999993" customHeight="1" x14ac:dyDescent="0.2">
      <c r="A1386" s="11" t="s">
        <v>138</v>
      </c>
      <c r="B1386" s="12">
        <f>B1388+B1396</f>
        <v>837</v>
      </c>
      <c r="C1386" s="12">
        <f>C1388+C1396</f>
        <v>10823</v>
      </c>
      <c r="D1386" s="36">
        <f>D1388+D1396</f>
        <v>103053.738</v>
      </c>
      <c r="E1386" s="3"/>
      <c r="F1386" s="11" t="s">
        <v>138</v>
      </c>
      <c r="G1386" s="12">
        <f>G1388+G1396</f>
        <v>241</v>
      </c>
      <c r="H1386" s="12">
        <f>H1388+H1396</f>
        <v>2579</v>
      </c>
      <c r="I1386" s="36">
        <f>I1388+I1396</f>
        <v>25724.497000000003</v>
      </c>
    </row>
    <row r="1387" spans="1:9" ht="3.95" customHeight="1" x14ac:dyDescent="0.2">
      <c r="A1387" s="3"/>
      <c r="B1387" s="7"/>
      <c r="C1387" s="7"/>
      <c r="D1387" s="7"/>
      <c r="E1387" s="3"/>
      <c r="F1387" s="3"/>
      <c r="G1387" s="7"/>
      <c r="H1387" s="7"/>
      <c r="I1387" s="7"/>
    </row>
    <row r="1388" spans="1:9" ht="9.9499999999999993" customHeight="1" x14ac:dyDescent="0.2">
      <c r="A1388" s="5" t="s">
        <v>8</v>
      </c>
      <c r="B1388" s="6">
        <f>B1389+B1392+B1394</f>
        <v>167</v>
      </c>
      <c r="C1388" s="6">
        <f>C1389+C1392+C1394</f>
        <v>3004</v>
      </c>
      <c r="D1388" s="37">
        <f>D1389+D1392+D1394</f>
        <v>38611.012000000002</v>
      </c>
      <c r="E1388" s="3"/>
      <c r="F1388" s="5" t="s">
        <v>8</v>
      </c>
      <c r="G1388" s="6">
        <f>G1389+G1392+G1394</f>
        <v>48</v>
      </c>
      <c r="H1388" s="6">
        <f>H1389+H1392+H1394</f>
        <v>1088</v>
      </c>
      <c r="I1388" s="37">
        <f>I1389+I1392+I1394</f>
        <v>15567.603999999999</v>
      </c>
    </row>
    <row r="1389" spans="1:9" ht="9.9499999999999993" customHeight="1" x14ac:dyDescent="0.2">
      <c r="A1389" s="8" t="s">
        <v>6</v>
      </c>
      <c r="B1389" s="6">
        <f>SUM(B1390:B1391)</f>
        <v>36</v>
      </c>
      <c r="C1389" s="6">
        <f>SUM(C1390:C1391)</f>
        <v>251</v>
      </c>
      <c r="D1389" s="37">
        <f>SUM(D1390:D1391)</f>
        <v>2455.768</v>
      </c>
      <c r="E1389" s="3"/>
      <c r="F1389" s="8" t="s">
        <v>6</v>
      </c>
      <c r="G1389" s="6">
        <f>SUM(G1390:G1391)</f>
        <v>8</v>
      </c>
      <c r="H1389" s="6">
        <f>SUM(H1390:H1391)</f>
        <v>38</v>
      </c>
      <c r="I1389" s="37">
        <f>SUM(I1390:I1391)</f>
        <v>417.25799999999998</v>
      </c>
    </row>
    <row r="1390" spans="1:9" ht="9.9499999999999993" customHeight="1" x14ac:dyDescent="0.2">
      <c r="A1390" s="9" t="s">
        <v>12</v>
      </c>
      <c r="B1390" s="30">
        <v>17</v>
      </c>
      <c r="C1390" s="30">
        <v>149</v>
      </c>
      <c r="D1390" s="38">
        <v>1231.4179999999999</v>
      </c>
      <c r="E1390" s="3"/>
      <c r="F1390" s="9" t="s">
        <v>12</v>
      </c>
      <c r="G1390" s="30">
        <v>5</v>
      </c>
      <c r="H1390" s="30">
        <v>16</v>
      </c>
      <c r="I1390" s="38">
        <v>135.072</v>
      </c>
    </row>
    <row r="1391" spans="1:9" ht="9.9499999999999993" customHeight="1" x14ac:dyDescent="0.2">
      <c r="A1391" s="9" t="s">
        <v>144</v>
      </c>
      <c r="B1391" s="30">
        <v>19</v>
      </c>
      <c r="C1391" s="30">
        <v>102</v>
      </c>
      <c r="D1391" s="38">
        <v>1224.3499999999999</v>
      </c>
      <c r="E1391" s="3"/>
      <c r="F1391" s="9" t="s">
        <v>144</v>
      </c>
      <c r="G1391" s="30">
        <v>3</v>
      </c>
      <c r="H1391" s="30">
        <v>22</v>
      </c>
      <c r="I1391" s="38">
        <v>282.18599999999998</v>
      </c>
    </row>
    <row r="1392" spans="1:9" ht="9.9499999999999993" customHeight="1" x14ac:dyDescent="0.2">
      <c r="A1392" s="8" t="s">
        <v>1</v>
      </c>
      <c r="B1392" s="31">
        <f>B1393</f>
        <v>79</v>
      </c>
      <c r="C1392" s="31">
        <f>C1393</f>
        <v>466</v>
      </c>
      <c r="D1392" s="37">
        <f>D1393</f>
        <v>9022.3490000000002</v>
      </c>
      <c r="E1392" s="3"/>
      <c r="F1392" s="8" t="s">
        <v>1</v>
      </c>
      <c r="G1392" s="31">
        <f>G1393</f>
        <v>31</v>
      </c>
      <c r="H1392" s="31">
        <f>H1393</f>
        <v>165</v>
      </c>
      <c r="I1392" s="37">
        <f>I1393</f>
        <v>2081.4699999999998</v>
      </c>
    </row>
    <row r="1393" spans="1:9" ht="9.9499999999999993" customHeight="1" x14ac:dyDescent="0.2">
      <c r="A1393" s="9" t="s">
        <v>13</v>
      </c>
      <c r="B1393" s="30">
        <v>79</v>
      </c>
      <c r="C1393" s="30">
        <v>466</v>
      </c>
      <c r="D1393" s="38">
        <v>9022.3490000000002</v>
      </c>
      <c r="E1393" s="3"/>
      <c r="F1393" s="9" t="s">
        <v>13</v>
      </c>
      <c r="G1393" s="30">
        <v>31</v>
      </c>
      <c r="H1393" s="30">
        <v>165</v>
      </c>
      <c r="I1393" s="38">
        <v>2081.4699999999998</v>
      </c>
    </row>
    <row r="1394" spans="1:9" ht="9.9499999999999993" customHeight="1" x14ac:dyDescent="0.2">
      <c r="A1394" s="8" t="s">
        <v>2</v>
      </c>
      <c r="B1394" s="31">
        <f>B1395</f>
        <v>52</v>
      </c>
      <c r="C1394" s="31">
        <f>C1395</f>
        <v>2287</v>
      </c>
      <c r="D1394" s="37">
        <f>D1395</f>
        <v>27132.895</v>
      </c>
      <c r="E1394" s="3"/>
      <c r="F1394" s="8" t="s">
        <v>2</v>
      </c>
      <c r="G1394" s="31">
        <f>G1395</f>
        <v>9</v>
      </c>
      <c r="H1394" s="31">
        <f>H1395</f>
        <v>885</v>
      </c>
      <c r="I1394" s="37">
        <f>I1395</f>
        <v>13068.876</v>
      </c>
    </row>
    <row r="1395" spans="1:9" ht="9.9499999999999993" customHeight="1" x14ac:dyDescent="0.2">
      <c r="A1395" s="9" t="s">
        <v>14</v>
      </c>
      <c r="B1395" s="30">
        <v>52</v>
      </c>
      <c r="C1395" s="30">
        <v>2287</v>
      </c>
      <c r="D1395" s="38">
        <v>27132.895</v>
      </c>
      <c r="E1395" s="3"/>
      <c r="F1395" s="9" t="s">
        <v>14</v>
      </c>
      <c r="G1395" s="30">
        <v>9</v>
      </c>
      <c r="H1395" s="30">
        <v>885</v>
      </c>
      <c r="I1395" s="38">
        <v>13068.876</v>
      </c>
    </row>
    <row r="1396" spans="1:9" ht="9.9499999999999993" customHeight="1" x14ac:dyDescent="0.2">
      <c r="A1396" s="5" t="s">
        <v>29</v>
      </c>
      <c r="B1396" s="31">
        <f>B1397+B1402+B1404+B1407+B1411+B1414+B1417+B1419</f>
        <v>670</v>
      </c>
      <c r="C1396" s="31">
        <f>C1397+C1402+C1404+C1407+C1411+C1414+C1417+C1419</f>
        <v>7819</v>
      </c>
      <c r="D1396" s="37">
        <f>D1397+D1402+D1404+D1407+D1411+D1414+D1417+D1419</f>
        <v>64442.725999999995</v>
      </c>
      <c r="E1396" s="3"/>
      <c r="F1396" s="5" t="s">
        <v>29</v>
      </c>
      <c r="G1396" s="31">
        <f>G1397+G1402+G1404+G1407+G1411+G1414+G1417+G1419</f>
        <v>193</v>
      </c>
      <c r="H1396" s="31">
        <f>H1397+H1402+H1404+H1407+H1411+H1414+H1417+H1419</f>
        <v>1491</v>
      </c>
      <c r="I1396" s="37">
        <f>I1397+I1402+I1404+I1407+I1411+I1414+I1417+I1419</f>
        <v>10156.893000000002</v>
      </c>
    </row>
    <row r="1397" spans="1:9" ht="9.9499999999999993" customHeight="1" x14ac:dyDescent="0.2">
      <c r="A1397" s="8" t="s">
        <v>7</v>
      </c>
      <c r="B1397" s="31">
        <f>SUM(B1398:B1401)</f>
        <v>186</v>
      </c>
      <c r="C1397" s="31">
        <f>SUM(C1398:C1401)</f>
        <v>2389</v>
      </c>
      <c r="D1397" s="37">
        <f>SUM(D1398:D1401)</f>
        <v>23926.316999999999</v>
      </c>
      <c r="E1397" s="3"/>
      <c r="F1397" s="8" t="s">
        <v>7</v>
      </c>
      <c r="G1397" s="31">
        <f>SUM(G1398:G1401)</f>
        <v>69</v>
      </c>
      <c r="H1397" s="31">
        <f>SUM(H1398:H1401)</f>
        <v>519</v>
      </c>
      <c r="I1397" s="37">
        <f>SUM(I1398:I1401)</f>
        <v>4288.8990000000003</v>
      </c>
    </row>
    <row r="1398" spans="1:9" ht="9.9499999999999993" customHeight="1" x14ac:dyDescent="0.2">
      <c r="A1398" s="9" t="s">
        <v>15</v>
      </c>
      <c r="B1398" s="30">
        <v>27</v>
      </c>
      <c r="C1398" s="30">
        <v>264</v>
      </c>
      <c r="D1398" s="38">
        <v>2873.846</v>
      </c>
      <c r="E1398" s="3"/>
      <c r="F1398" s="9" t="s">
        <v>15</v>
      </c>
      <c r="G1398" s="30">
        <v>14</v>
      </c>
      <c r="H1398" s="30">
        <v>162</v>
      </c>
      <c r="I1398" s="38">
        <v>2252.5100000000002</v>
      </c>
    </row>
    <row r="1399" spans="1:9" ht="9.9499999999999993" customHeight="1" x14ac:dyDescent="0.2">
      <c r="A1399" s="9" t="s">
        <v>16</v>
      </c>
      <c r="B1399" s="30">
        <v>111</v>
      </c>
      <c r="C1399" s="30">
        <v>1216</v>
      </c>
      <c r="D1399" s="38">
        <v>7757.6930000000002</v>
      </c>
      <c r="E1399" s="3"/>
      <c r="F1399" s="9" t="s">
        <v>16</v>
      </c>
      <c r="G1399" s="30">
        <v>33</v>
      </c>
      <c r="H1399" s="30">
        <v>274</v>
      </c>
      <c r="I1399" s="38">
        <v>1212.115</v>
      </c>
    </row>
    <row r="1400" spans="1:9" ht="9.9499999999999993" customHeight="1" x14ac:dyDescent="0.2">
      <c r="A1400" s="9" t="s">
        <v>17</v>
      </c>
      <c r="B1400" s="30">
        <v>43</v>
      </c>
      <c r="C1400" s="30">
        <v>879</v>
      </c>
      <c r="D1400" s="38">
        <v>12573.472</v>
      </c>
      <c r="E1400" s="3"/>
      <c r="F1400" s="9" t="s">
        <v>17</v>
      </c>
      <c r="G1400" s="30">
        <v>22</v>
      </c>
      <c r="H1400" s="30">
        <v>83</v>
      </c>
      <c r="I1400" s="38">
        <v>824.274</v>
      </c>
    </row>
    <row r="1401" spans="1:9" ht="9.9499999999999993" customHeight="1" x14ac:dyDescent="0.2">
      <c r="A1401" s="9" t="s">
        <v>18</v>
      </c>
      <c r="B1401" s="30">
        <v>5</v>
      </c>
      <c r="C1401" s="30">
        <v>30</v>
      </c>
      <c r="D1401" s="38">
        <v>721.30600000000004</v>
      </c>
      <c r="E1401" s="3"/>
      <c r="F1401" s="9" t="s">
        <v>18</v>
      </c>
      <c r="G1401" s="30">
        <v>0</v>
      </c>
      <c r="H1401" s="30">
        <v>0</v>
      </c>
      <c r="I1401" s="38">
        <v>0</v>
      </c>
    </row>
    <row r="1402" spans="1:9" ht="9.9499999999999993" customHeight="1" x14ac:dyDescent="0.2">
      <c r="A1402" s="8" t="s">
        <v>3</v>
      </c>
      <c r="B1402" s="31">
        <f>B1403</f>
        <v>14</v>
      </c>
      <c r="C1402" s="31">
        <f>C1403</f>
        <v>148</v>
      </c>
      <c r="D1402" s="37">
        <f>D1403</f>
        <v>1339.162</v>
      </c>
      <c r="E1402" s="3"/>
      <c r="F1402" s="8" t="s">
        <v>3</v>
      </c>
      <c r="G1402" s="31">
        <f>G1403</f>
        <v>4</v>
      </c>
      <c r="H1402" s="31">
        <f>H1403</f>
        <v>29</v>
      </c>
      <c r="I1402" s="37">
        <f>I1403</f>
        <v>235.83199999999999</v>
      </c>
    </row>
    <row r="1403" spans="1:9" ht="9.9499999999999993" customHeight="1" x14ac:dyDescent="0.2">
      <c r="A1403" s="9" t="s">
        <v>19</v>
      </c>
      <c r="B1403" s="30">
        <v>14</v>
      </c>
      <c r="C1403" s="30">
        <v>148</v>
      </c>
      <c r="D1403" s="38">
        <v>1339.162</v>
      </c>
      <c r="E1403" s="3"/>
      <c r="F1403" s="9" t="s">
        <v>19</v>
      </c>
      <c r="G1403" s="30">
        <v>4</v>
      </c>
      <c r="H1403" s="30">
        <v>29</v>
      </c>
      <c r="I1403" s="38">
        <v>235.83199999999999</v>
      </c>
    </row>
    <row r="1404" spans="1:9" ht="9.9499999999999993" customHeight="1" x14ac:dyDescent="0.2">
      <c r="A1404" s="8" t="s">
        <v>9</v>
      </c>
      <c r="B1404" s="31">
        <f>SUM(B1405:B1406)</f>
        <v>82</v>
      </c>
      <c r="C1404" s="31">
        <f>SUM(C1405:C1406)</f>
        <v>472</v>
      </c>
      <c r="D1404" s="37">
        <f>SUM(D1405:D1406)</f>
        <v>4646.6600000000008</v>
      </c>
      <c r="E1404" s="3"/>
      <c r="F1404" s="8" t="s">
        <v>9</v>
      </c>
      <c r="G1404" s="31">
        <f>SUM(G1405:G1406)</f>
        <v>21</v>
      </c>
      <c r="H1404" s="31">
        <f>SUM(H1405:H1406)</f>
        <v>106</v>
      </c>
      <c r="I1404" s="37">
        <f>SUM(I1405:I1406)</f>
        <v>915.40300000000002</v>
      </c>
    </row>
    <row r="1405" spans="1:9" ht="9.9499999999999993" customHeight="1" x14ac:dyDescent="0.2">
      <c r="A1405" s="9" t="s">
        <v>20</v>
      </c>
      <c r="B1405" s="30">
        <v>57</v>
      </c>
      <c r="C1405" s="30">
        <v>403</v>
      </c>
      <c r="D1405" s="38">
        <v>4326.1450000000004</v>
      </c>
      <c r="E1405" s="3"/>
      <c r="F1405" s="9" t="s">
        <v>20</v>
      </c>
      <c r="G1405" s="30">
        <v>17</v>
      </c>
      <c r="H1405" s="30">
        <v>94</v>
      </c>
      <c r="I1405" s="38">
        <v>882.53800000000001</v>
      </c>
    </row>
    <row r="1406" spans="1:9" ht="9.9499999999999993" customHeight="1" x14ac:dyDescent="0.2">
      <c r="A1406" s="9" t="s">
        <v>21</v>
      </c>
      <c r="B1406" s="30">
        <v>25</v>
      </c>
      <c r="C1406" s="30">
        <v>69</v>
      </c>
      <c r="D1406" s="38">
        <v>320.51499999999999</v>
      </c>
      <c r="E1406" s="3"/>
      <c r="F1406" s="9" t="s">
        <v>21</v>
      </c>
      <c r="G1406" s="30">
        <v>4</v>
      </c>
      <c r="H1406" s="30">
        <v>12</v>
      </c>
      <c r="I1406" s="38">
        <v>32.865000000000002</v>
      </c>
    </row>
    <row r="1407" spans="1:9" ht="9.9499999999999993" customHeight="1" x14ac:dyDescent="0.2">
      <c r="A1407" s="8" t="s">
        <v>10</v>
      </c>
      <c r="B1407" s="31">
        <f>SUM(B1408:B1410)</f>
        <v>99</v>
      </c>
      <c r="C1407" s="31">
        <f>SUM(C1408:C1410)</f>
        <v>501</v>
      </c>
      <c r="D1407" s="37">
        <f>SUM(D1408:D1410)</f>
        <v>3805.9660000000003</v>
      </c>
      <c r="E1407" s="3"/>
      <c r="F1407" s="8" t="s">
        <v>10</v>
      </c>
      <c r="G1407" s="31">
        <f>SUM(G1408:G1410)</f>
        <v>22</v>
      </c>
      <c r="H1407" s="31">
        <f>SUM(H1408:H1410)</f>
        <v>44</v>
      </c>
      <c r="I1407" s="37">
        <f>SUM(I1408:I1410)</f>
        <v>536.11</v>
      </c>
    </row>
    <row r="1408" spans="1:9" ht="9.9499999999999993" customHeight="1" x14ac:dyDescent="0.2">
      <c r="A1408" s="9" t="s">
        <v>22</v>
      </c>
      <c r="B1408" s="30">
        <v>59</v>
      </c>
      <c r="C1408" s="30">
        <v>192</v>
      </c>
      <c r="D1408" s="38">
        <v>1830.086</v>
      </c>
      <c r="E1408" s="3"/>
      <c r="F1408" s="9" t="s">
        <v>22</v>
      </c>
      <c r="G1408" s="30">
        <v>15</v>
      </c>
      <c r="H1408" s="30">
        <v>34</v>
      </c>
      <c r="I1408" s="38">
        <v>467.41899999999998</v>
      </c>
    </row>
    <row r="1409" spans="1:9" ht="9.9499999999999993" customHeight="1" x14ac:dyDescent="0.2">
      <c r="A1409" s="9" t="s">
        <v>23</v>
      </c>
      <c r="B1409" s="30">
        <v>3</v>
      </c>
      <c r="C1409" s="30">
        <v>79</v>
      </c>
      <c r="D1409" s="38">
        <v>423.96800000000002</v>
      </c>
      <c r="E1409" s="3"/>
      <c r="F1409" s="9" t="s">
        <v>23</v>
      </c>
      <c r="G1409" s="30">
        <v>0</v>
      </c>
      <c r="H1409" s="30">
        <v>0</v>
      </c>
      <c r="I1409" s="38">
        <v>0</v>
      </c>
    </row>
    <row r="1410" spans="1:9" ht="9.9499999999999993" customHeight="1" x14ac:dyDescent="0.2">
      <c r="A1410" s="9" t="s">
        <v>145</v>
      </c>
      <c r="B1410" s="30">
        <v>37</v>
      </c>
      <c r="C1410" s="30">
        <v>230</v>
      </c>
      <c r="D1410" s="38">
        <v>1551.912</v>
      </c>
      <c r="E1410" s="3"/>
      <c r="F1410" s="9" t="s">
        <v>145</v>
      </c>
      <c r="G1410" s="30">
        <v>7</v>
      </c>
      <c r="H1410" s="30">
        <v>10</v>
      </c>
      <c r="I1410" s="38">
        <v>68.691000000000003</v>
      </c>
    </row>
    <row r="1411" spans="1:9" ht="9.9499999999999993" customHeight="1" x14ac:dyDescent="0.2">
      <c r="A1411" s="8" t="s">
        <v>146</v>
      </c>
      <c r="B1411" s="31">
        <f>SUM(B1412:B1413)</f>
        <v>94</v>
      </c>
      <c r="C1411" s="31">
        <f>SUM(C1412:C1413)</f>
        <v>2794</v>
      </c>
      <c r="D1411" s="37">
        <f>SUM(D1412:D1413)</f>
        <v>24193.966999999997</v>
      </c>
      <c r="E1411" s="3"/>
      <c r="F1411" s="8" t="s">
        <v>146</v>
      </c>
      <c r="G1411" s="31">
        <f>SUM(G1412:G1413)</f>
        <v>17</v>
      </c>
      <c r="H1411" s="31">
        <f>SUM(H1412:H1413)</f>
        <v>391</v>
      </c>
      <c r="I1411" s="37">
        <f>SUM(I1412:I1413)</f>
        <v>2560.9119999999998</v>
      </c>
    </row>
    <row r="1412" spans="1:9" ht="9.9499999999999993" customHeight="1" x14ac:dyDescent="0.2">
      <c r="A1412" s="9" t="s">
        <v>24</v>
      </c>
      <c r="B1412" s="30">
        <v>4</v>
      </c>
      <c r="C1412" s="30">
        <v>72</v>
      </c>
      <c r="D1412" s="38">
        <v>493.74099999999999</v>
      </c>
      <c r="E1412" s="3"/>
      <c r="F1412" s="9" t="s">
        <v>24</v>
      </c>
      <c r="G1412" s="30">
        <v>0</v>
      </c>
      <c r="H1412" s="30">
        <v>0</v>
      </c>
      <c r="I1412" s="38">
        <v>0</v>
      </c>
    </row>
    <row r="1413" spans="1:9" ht="9.9499999999999993" customHeight="1" x14ac:dyDescent="0.2">
      <c r="A1413" s="9" t="s">
        <v>25</v>
      </c>
      <c r="B1413" s="30">
        <v>90</v>
      </c>
      <c r="C1413" s="30">
        <v>2722</v>
      </c>
      <c r="D1413" s="38">
        <v>23700.225999999999</v>
      </c>
      <c r="E1413" s="3"/>
      <c r="F1413" s="9" t="s">
        <v>25</v>
      </c>
      <c r="G1413" s="30">
        <v>17</v>
      </c>
      <c r="H1413" s="30">
        <v>391</v>
      </c>
      <c r="I1413" s="38">
        <v>2560.9119999999998</v>
      </c>
    </row>
    <row r="1414" spans="1:9" ht="9.9499999999999993" customHeight="1" x14ac:dyDescent="0.2">
      <c r="A1414" s="8" t="s">
        <v>11</v>
      </c>
      <c r="B1414" s="31">
        <f>SUM(B1415:B1416)</f>
        <v>107</v>
      </c>
      <c r="C1414" s="31">
        <f>SUM(C1415:C1416)</f>
        <v>1196</v>
      </c>
      <c r="D1414" s="37">
        <f>SUM(D1415:D1416)</f>
        <v>4144.3320000000003</v>
      </c>
      <c r="E1414" s="3"/>
      <c r="F1414" s="8" t="s">
        <v>11</v>
      </c>
      <c r="G1414" s="31">
        <f>SUM(G1415:G1416)</f>
        <v>37</v>
      </c>
      <c r="H1414" s="31">
        <f>SUM(H1415:H1416)</f>
        <v>305</v>
      </c>
      <c r="I1414" s="37">
        <f>SUM(I1415:I1416)</f>
        <v>1064.4950000000001</v>
      </c>
    </row>
    <row r="1415" spans="1:9" ht="9.9499999999999993" customHeight="1" x14ac:dyDescent="0.2">
      <c r="A1415" s="9" t="s">
        <v>26</v>
      </c>
      <c r="B1415" s="30">
        <v>17</v>
      </c>
      <c r="C1415" s="30">
        <v>171</v>
      </c>
      <c r="D1415" s="38">
        <v>464.18599999999998</v>
      </c>
      <c r="E1415" s="3"/>
      <c r="F1415" s="9" t="s">
        <v>26</v>
      </c>
      <c r="G1415" s="30">
        <v>7</v>
      </c>
      <c r="H1415" s="30">
        <v>31</v>
      </c>
      <c r="I1415" s="38">
        <v>220.49700000000001</v>
      </c>
    </row>
    <row r="1416" spans="1:9" ht="9.9499999999999993" customHeight="1" x14ac:dyDescent="0.2">
      <c r="A1416" s="9" t="s">
        <v>147</v>
      </c>
      <c r="B1416" s="30">
        <v>90</v>
      </c>
      <c r="C1416" s="30">
        <v>1025</v>
      </c>
      <c r="D1416" s="38">
        <v>3680.1460000000002</v>
      </c>
      <c r="E1416" s="3"/>
      <c r="F1416" s="9" t="s">
        <v>147</v>
      </c>
      <c r="G1416" s="30">
        <v>30</v>
      </c>
      <c r="H1416" s="30">
        <v>274</v>
      </c>
      <c r="I1416" s="38">
        <v>843.99800000000005</v>
      </c>
    </row>
    <row r="1417" spans="1:9" ht="9.9499999999999993" customHeight="1" x14ac:dyDescent="0.2">
      <c r="A1417" s="8" t="s">
        <v>4</v>
      </c>
      <c r="B1417" s="31">
        <f>B1418</f>
        <v>85</v>
      </c>
      <c r="C1417" s="31">
        <f>C1418</f>
        <v>309</v>
      </c>
      <c r="D1417" s="37">
        <f>D1418</f>
        <v>2340.2130000000002</v>
      </c>
      <c r="E1417" s="3"/>
      <c r="F1417" s="8" t="s">
        <v>4</v>
      </c>
      <c r="G1417" s="31">
        <f>G1418</f>
        <v>23</v>
      </c>
      <c r="H1417" s="31">
        <f>H1418</f>
        <v>97</v>
      </c>
      <c r="I1417" s="37">
        <f>I1418</f>
        <v>555.24199999999996</v>
      </c>
    </row>
    <row r="1418" spans="1:9" ht="9.9499999999999993" customHeight="1" x14ac:dyDescent="0.2">
      <c r="A1418" s="9" t="s">
        <v>27</v>
      </c>
      <c r="B1418" s="30">
        <v>85</v>
      </c>
      <c r="C1418" s="30">
        <v>309</v>
      </c>
      <c r="D1418" s="38">
        <v>2340.2130000000002</v>
      </c>
      <c r="E1418" s="3"/>
      <c r="F1418" s="9" t="s">
        <v>27</v>
      </c>
      <c r="G1418" s="30">
        <v>23</v>
      </c>
      <c r="H1418" s="30">
        <v>97</v>
      </c>
      <c r="I1418" s="38">
        <v>555.24199999999996</v>
      </c>
    </row>
    <row r="1419" spans="1:9" ht="9.9499999999999993" customHeight="1" x14ac:dyDescent="0.2">
      <c r="A1419" s="8" t="s">
        <v>5</v>
      </c>
      <c r="B1419" s="31">
        <f>B1420</f>
        <v>3</v>
      </c>
      <c r="C1419" s="31">
        <f>C1420</f>
        <v>10</v>
      </c>
      <c r="D1419" s="37">
        <f>D1420</f>
        <v>46.109000000000002</v>
      </c>
      <c r="E1419" s="3"/>
      <c r="F1419" s="8" t="s">
        <v>5</v>
      </c>
      <c r="G1419" s="31">
        <f>G1420</f>
        <v>0</v>
      </c>
      <c r="H1419" s="31">
        <f>H1420</f>
        <v>0</v>
      </c>
      <c r="I1419" s="37">
        <f>I1420</f>
        <v>0</v>
      </c>
    </row>
    <row r="1420" spans="1:9" ht="9.9499999999999993" customHeight="1" x14ac:dyDescent="0.2">
      <c r="A1420" s="9" t="s">
        <v>28</v>
      </c>
      <c r="B1420" s="30">
        <v>3</v>
      </c>
      <c r="C1420" s="30">
        <v>10</v>
      </c>
      <c r="D1420" s="38">
        <v>46.109000000000002</v>
      </c>
      <c r="E1420" s="3"/>
      <c r="F1420" s="9" t="s">
        <v>28</v>
      </c>
      <c r="G1420" s="30">
        <v>0</v>
      </c>
      <c r="H1420" s="30">
        <v>0</v>
      </c>
      <c r="I1420" s="38">
        <v>0</v>
      </c>
    </row>
    <row r="1421" spans="1:9" ht="9.9499999999999993" customHeight="1" x14ac:dyDescent="0.2">
      <c r="A1421" s="9"/>
      <c r="B1421" s="30"/>
      <c r="C1421" s="30"/>
      <c r="D1421" s="7"/>
      <c r="E1421" s="3"/>
      <c r="F1421" s="9"/>
      <c r="G1421" s="30"/>
      <c r="H1421" s="30"/>
      <c r="I1421" s="7"/>
    </row>
    <row r="1422" spans="1:9" ht="9.9499999999999993" customHeight="1" x14ac:dyDescent="0.2">
      <c r="A1422" s="13" t="s">
        <v>139</v>
      </c>
      <c r="B1422" s="32">
        <f>SUM(B1423:B1424)</f>
        <v>58</v>
      </c>
      <c r="C1422" s="32">
        <f>SUM(C1423:C1424)</f>
        <v>1751</v>
      </c>
      <c r="D1422" s="35">
        <f>SUM(D1423:D1424)</f>
        <v>15529.145</v>
      </c>
      <c r="E1422" s="3"/>
      <c r="F1422" s="13" t="s">
        <v>139</v>
      </c>
      <c r="G1422" s="32">
        <f>SUM(G1423:G1424)</f>
        <v>30</v>
      </c>
      <c r="H1422" s="32">
        <f>SUM(H1423:H1424)</f>
        <v>400</v>
      </c>
      <c r="I1422" s="35">
        <f>SUM(I1423:I1424)</f>
        <v>3128.4859999999999</v>
      </c>
    </row>
    <row r="1423" spans="1:9" ht="9.9499999999999993" customHeight="1" x14ac:dyDescent="0.2">
      <c r="A1423" s="14" t="s">
        <v>140</v>
      </c>
      <c r="B1423" s="30">
        <v>0</v>
      </c>
      <c r="C1423" s="30">
        <v>0</v>
      </c>
      <c r="D1423" s="38">
        <v>0</v>
      </c>
      <c r="E1423" s="3"/>
      <c r="F1423" s="14" t="s">
        <v>140</v>
      </c>
      <c r="G1423" s="30">
        <v>0</v>
      </c>
      <c r="H1423" s="30">
        <v>0</v>
      </c>
      <c r="I1423" s="38">
        <v>0</v>
      </c>
    </row>
    <row r="1424" spans="1:9" ht="9.9499999999999993" customHeight="1" x14ac:dyDescent="0.2">
      <c r="A1424" s="14" t="s">
        <v>141</v>
      </c>
      <c r="B1424" s="30">
        <v>58</v>
      </c>
      <c r="C1424" s="30">
        <v>1751</v>
      </c>
      <c r="D1424" s="38">
        <v>15529.145</v>
      </c>
      <c r="E1424" s="3"/>
      <c r="F1424" s="14" t="s">
        <v>141</v>
      </c>
      <c r="G1424" s="30">
        <v>30</v>
      </c>
      <c r="H1424" s="30">
        <v>400</v>
      </c>
      <c r="I1424" s="38">
        <v>3128.4859999999999</v>
      </c>
    </row>
    <row r="1425" spans="1:9" ht="9.9499999999999993" customHeight="1" x14ac:dyDescent="0.2">
      <c r="A1425" s="9"/>
      <c r="B1425" s="33"/>
      <c r="C1425" s="33"/>
      <c r="D1425" s="16"/>
      <c r="E1425" s="3"/>
      <c r="F1425" s="9"/>
      <c r="G1425" s="33"/>
      <c r="H1425" s="33"/>
      <c r="I1425" s="16"/>
    </row>
    <row r="1426" spans="1:9" ht="9.9499999999999993" customHeight="1" x14ac:dyDescent="0.2">
      <c r="A1426" s="13" t="s">
        <v>142</v>
      </c>
      <c r="B1426" s="34">
        <v>15</v>
      </c>
      <c r="C1426" s="34">
        <v>115</v>
      </c>
      <c r="D1426" s="39">
        <v>1452.181</v>
      </c>
      <c r="E1426" s="3"/>
      <c r="F1426" s="13" t="s">
        <v>142</v>
      </c>
      <c r="G1426" s="34">
        <v>11</v>
      </c>
      <c r="H1426" s="34">
        <v>38</v>
      </c>
      <c r="I1426" s="39">
        <v>421.26600000000002</v>
      </c>
    </row>
    <row r="1427" spans="1:9" s="10" customFormat="1" ht="11.85" customHeight="1" x14ac:dyDescent="0.2">
      <c r="A1427" s="1" t="s">
        <v>93</v>
      </c>
      <c r="B1427" s="17"/>
      <c r="C1427" s="17"/>
      <c r="D1427" s="17"/>
      <c r="F1427" s="1" t="s">
        <v>94</v>
      </c>
      <c r="G1427" s="17"/>
      <c r="H1427" s="17"/>
      <c r="I1427" s="17"/>
    </row>
    <row r="1428" spans="1:9" ht="9.9499999999999993" customHeight="1" x14ac:dyDescent="0.2">
      <c r="A1428" s="3"/>
      <c r="B1428" s="4" t="s">
        <v>135</v>
      </c>
      <c r="C1428" s="4" t="s">
        <v>135</v>
      </c>
      <c r="D1428" s="4" t="s">
        <v>137</v>
      </c>
      <c r="E1428" s="3"/>
      <c r="F1428" s="3"/>
      <c r="G1428" s="4" t="s">
        <v>135</v>
      </c>
      <c r="H1428" s="4" t="s">
        <v>135</v>
      </c>
      <c r="I1428" s="4" t="s">
        <v>137</v>
      </c>
    </row>
    <row r="1429" spans="1:9" ht="9.9499999999999993" customHeight="1" x14ac:dyDescent="0.2">
      <c r="A1429" s="5"/>
      <c r="B1429" s="4" t="s">
        <v>136</v>
      </c>
      <c r="C1429" s="4" t="s">
        <v>32</v>
      </c>
      <c r="D1429" s="4" t="s">
        <v>143</v>
      </c>
      <c r="E1429" s="3"/>
      <c r="F1429" s="5"/>
      <c r="G1429" s="4" t="s">
        <v>136</v>
      </c>
      <c r="H1429" s="4" t="s">
        <v>32</v>
      </c>
      <c r="I1429" s="4" t="s">
        <v>143</v>
      </c>
    </row>
    <row r="1430" spans="1:9" ht="9.9499999999999993" customHeight="1" x14ac:dyDescent="0.2">
      <c r="A1430" s="11" t="s">
        <v>0</v>
      </c>
      <c r="B1430" s="15">
        <f>B1432+B1468+B1472</f>
        <v>328</v>
      </c>
      <c r="C1430" s="15">
        <f>C1432+C1468+C1472</f>
        <v>3072</v>
      </c>
      <c r="D1430" s="35">
        <f>D1432+D1468+D1472</f>
        <v>25107.253999999997</v>
      </c>
      <c r="E1430" s="3"/>
      <c r="F1430" s="11" t="s">
        <v>0</v>
      </c>
      <c r="G1430" s="15">
        <f>G1432+G1468+G1472</f>
        <v>221</v>
      </c>
      <c r="H1430" s="15">
        <f>H1432+H1468+H1472</f>
        <v>3350</v>
      </c>
      <c r="I1430" s="35">
        <f>I1432+I1468+I1472</f>
        <v>42448.27</v>
      </c>
    </row>
    <row r="1431" spans="1:9" ht="9.9499999999999993" customHeight="1" x14ac:dyDescent="0.2">
      <c r="A1431" s="5"/>
      <c r="B1431" s="4"/>
      <c r="C1431" s="4"/>
      <c r="D1431" s="4"/>
      <c r="E1431" s="3"/>
      <c r="F1431" s="5"/>
      <c r="G1431" s="4"/>
      <c r="H1431" s="4"/>
      <c r="I1431" s="4"/>
    </row>
    <row r="1432" spans="1:9" ht="9.9499999999999993" customHeight="1" x14ac:dyDescent="0.2">
      <c r="A1432" s="11" t="s">
        <v>138</v>
      </c>
      <c r="B1432" s="12">
        <f>B1434+B1442</f>
        <v>279</v>
      </c>
      <c r="C1432" s="12">
        <f>C1434+C1442</f>
        <v>2059</v>
      </c>
      <c r="D1432" s="36">
        <f>D1434+D1442</f>
        <v>15823.450999999997</v>
      </c>
      <c r="E1432" s="3"/>
      <c r="F1432" s="11" t="s">
        <v>138</v>
      </c>
      <c r="G1432" s="12">
        <f>G1434+G1442</f>
        <v>195</v>
      </c>
      <c r="H1432" s="12">
        <f>H1434+H1442</f>
        <v>2475</v>
      </c>
      <c r="I1432" s="36">
        <f>I1434+I1442</f>
        <v>33575.358</v>
      </c>
    </row>
    <row r="1433" spans="1:9" ht="3.95" customHeight="1" x14ac:dyDescent="0.2">
      <c r="A1433" s="3"/>
      <c r="B1433" s="7"/>
      <c r="C1433" s="7"/>
      <c r="D1433" s="7"/>
      <c r="E1433" s="3"/>
      <c r="F1433" s="3"/>
      <c r="G1433" s="7"/>
      <c r="H1433" s="7"/>
      <c r="I1433" s="7"/>
    </row>
    <row r="1434" spans="1:9" ht="9.9499999999999993" customHeight="1" x14ac:dyDescent="0.2">
      <c r="A1434" s="5" t="s">
        <v>8</v>
      </c>
      <c r="B1434" s="6">
        <f>B1435+B1438+B1440</f>
        <v>66</v>
      </c>
      <c r="C1434" s="6">
        <f>C1435+C1438+C1440</f>
        <v>362</v>
      </c>
      <c r="D1434" s="37">
        <f>D1435+D1438+D1440</f>
        <v>4050.0039999999999</v>
      </c>
      <c r="E1434" s="3"/>
      <c r="F1434" s="5" t="s">
        <v>8</v>
      </c>
      <c r="G1434" s="6">
        <f>G1435+G1438+G1440</f>
        <v>29</v>
      </c>
      <c r="H1434" s="6">
        <f>H1435+H1438+H1440</f>
        <v>397</v>
      </c>
      <c r="I1434" s="37">
        <f>I1435+I1438+I1440</f>
        <v>11445.977000000001</v>
      </c>
    </row>
    <row r="1435" spans="1:9" ht="9.9499999999999993" customHeight="1" x14ac:dyDescent="0.2">
      <c r="A1435" s="8" t="s">
        <v>6</v>
      </c>
      <c r="B1435" s="6">
        <f>SUM(B1436:B1437)</f>
        <v>27</v>
      </c>
      <c r="C1435" s="6">
        <f>SUM(C1436:C1437)</f>
        <v>195</v>
      </c>
      <c r="D1435" s="37">
        <f>SUM(D1436:D1437)</f>
        <v>2317.7979999999998</v>
      </c>
      <c r="E1435" s="3"/>
      <c r="F1435" s="8" t="s">
        <v>6</v>
      </c>
      <c r="G1435" s="6">
        <f>SUM(G1436:G1437)</f>
        <v>0</v>
      </c>
      <c r="H1435" s="6">
        <f>SUM(H1436:H1437)</f>
        <v>0</v>
      </c>
      <c r="I1435" s="37">
        <f>SUM(I1436:I1437)</f>
        <v>0</v>
      </c>
    </row>
    <row r="1436" spans="1:9" ht="9.9499999999999993" customHeight="1" x14ac:dyDescent="0.2">
      <c r="A1436" s="9" t="s">
        <v>12</v>
      </c>
      <c r="B1436" s="30">
        <v>26</v>
      </c>
      <c r="C1436" s="30">
        <v>191</v>
      </c>
      <c r="D1436" s="38">
        <v>2267.2049999999999</v>
      </c>
      <c r="E1436" s="3"/>
      <c r="F1436" s="9" t="s">
        <v>12</v>
      </c>
      <c r="G1436" s="30">
        <v>0</v>
      </c>
      <c r="H1436" s="30">
        <v>0</v>
      </c>
      <c r="I1436" s="38">
        <v>0</v>
      </c>
    </row>
    <row r="1437" spans="1:9" ht="9.9499999999999993" customHeight="1" x14ac:dyDescent="0.2">
      <c r="A1437" s="9" t="s">
        <v>144</v>
      </c>
      <c r="B1437" s="30">
        <v>1</v>
      </c>
      <c r="C1437" s="30">
        <v>4</v>
      </c>
      <c r="D1437" s="38">
        <v>50.593000000000004</v>
      </c>
      <c r="E1437" s="3"/>
      <c r="F1437" s="9" t="s">
        <v>144</v>
      </c>
      <c r="G1437" s="30">
        <v>0</v>
      </c>
      <c r="H1437" s="30">
        <v>0</v>
      </c>
      <c r="I1437" s="38">
        <v>0</v>
      </c>
    </row>
    <row r="1438" spans="1:9" ht="9.9499999999999993" customHeight="1" x14ac:dyDescent="0.2">
      <c r="A1438" s="8" t="s">
        <v>1</v>
      </c>
      <c r="B1438" s="31">
        <f>B1439</f>
        <v>31</v>
      </c>
      <c r="C1438" s="31">
        <f>C1439</f>
        <v>97</v>
      </c>
      <c r="D1438" s="37">
        <f>D1439</f>
        <v>949.41</v>
      </c>
      <c r="E1438" s="3"/>
      <c r="F1438" s="8" t="s">
        <v>1</v>
      </c>
      <c r="G1438" s="31">
        <f>G1439</f>
        <v>21</v>
      </c>
      <c r="H1438" s="31">
        <f>H1439</f>
        <v>67</v>
      </c>
      <c r="I1438" s="37">
        <f>I1439</f>
        <v>594.32299999999998</v>
      </c>
    </row>
    <row r="1439" spans="1:9" ht="9.9499999999999993" customHeight="1" x14ac:dyDescent="0.2">
      <c r="A1439" s="9" t="s">
        <v>13</v>
      </c>
      <c r="B1439" s="30">
        <v>31</v>
      </c>
      <c r="C1439" s="30">
        <v>97</v>
      </c>
      <c r="D1439" s="38">
        <v>949.41</v>
      </c>
      <c r="E1439" s="3"/>
      <c r="F1439" s="9" t="s">
        <v>13</v>
      </c>
      <c r="G1439" s="30">
        <v>21</v>
      </c>
      <c r="H1439" s="30">
        <v>67</v>
      </c>
      <c r="I1439" s="38">
        <v>594.32299999999998</v>
      </c>
    </row>
    <row r="1440" spans="1:9" ht="9.9499999999999993" customHeight="1" x14ac:dyDescent="0.2">
      <c r="A1440" s="8" t="s">
        <v>2</v>
      </c>
      <c r="B1440" s="31">
        <f>B1441</f>
        <v>8</v>
      </c>
      <c r="C1440" s="31">
        <f>C1441</f>
        <v>70</v>
      </c>
      <c r="D1440" s="37">
        <f>D1441</f>
        <v>782.79600000000005</v>
      </c>
      <c r="E1440" s="3"/>
      <c r="F1440" s="8" t="s">
        <v>2</v>
      </c>
      <c r="G1440" s="31">
        <f>G1441</f>
        <v>8</v>
      </c>
      <c r="H1440" s="31">
        <f>H1441</f>
        <v>330</v>
      </c>
      <c r="I1440" s="37">
        <f>I1441</f>
        <v>10851.654</v>
      </c>
    </row>
    <row r="1441" spans="1:9" ht="9.9499999999999993" customHeight="1" x14ac:dyDescent="0.2">
      <c r="A1441" s="9" t="s">
        <v>14</v>
      </c>
      <c r="B1441" s="30">
        <v>8</v>
      </c>
      <c r="C1441" s="30">
        <v>70</v>
      </c>
      <c r="D1441" s="38">
        <v>782.79600000000005</v>
      </c>
      <c r="E1441" s="3"/>
      <c r="F1441" s="9" t="s">
        <v>14</v>
      </c>
      <c r="G1441" s="30">
        <v>8</v>
      </c>
      <c r="H1441" s="30">
        <v>330</v>
      </c>
      <c r="I1441" s="38">
        <v>10851.654</v>
      </c>
    </row>
    <row r="1442" spans="1:9" ht="9.9499999999999993" customHeight="1" x14ac:dyDescent="0.2">
      <c r="A1442" s="5" t="s">
        <v>29</v>
      </c>
      <c r="B1442" s="31">
        <f>B1443+B1448+B1450+B1453+B1457+B1460+B1463+B1465</f>
        <v>213</v>
      </c>
      <c r="C1442" s="31">
        <f>C1443+C1448+C1450+C1453+C1457+C1460+C1463+C1465</f>
        <v>1697</v>
      </c>
      <c r="D1442" s="37">
        <f>D1443+D1448+D1450+D1453+D1457+D1460+D1463+D1465</f>
        <v>11773.446999999998</v>
      </c>
      <c r="E1442" s="3"/>
      <c r="F1442" s="5" t="s">
        <v>29</v>
      </c>
      <c r="G1442" s="31">
        <f>G1443+G1448+G1450+G1453+G1457+G1460+G1463+G1465</f>
        <v>166</v>
      </c>
      <c r="H1442" s="31">
        <f>H1443+H1448+H1450+H1453+H1457+H1460+H1463+H1465</f>
        <v>2078</v>
      </c>
      <c r="I1442" s="37">
        <f>I1443+I1448+I1450+I1453+I1457+I1460+I1463+I1465</f>
        <v>22129.381000000001</v>
      </c>
    </row>
    <row r="1443" spans="1:9" ht="9.9499999999999993" customHeight="1" x14ac:dyDescent="0.2">
      <c r="A1443" s="8" t="s">
        <v>7</v>
      </c>
      <c r="B1443" s="31">
        <f>SUM(B1444:B1447)</f>
        <v>81</v>
      </c>
      <c r="C1443" s="31">
        <f>SUM(C1444:C1447)</f>
        <v>764</v>
      </c>
      <c r="D1443" s="37">
        <f>SUM(D1444:D1447)</f>
        <v>6649.7169999999996</v>
      </c>
      <c r="E1443" s="3"/>
      <c r="F1443" s="8" t="s">
        <v>7</v>
      </c>
      <c r="G1443" s="31">
        <f>SUM(G1444:G1447)</f>
        <v>48</v>
      </c>
      <c r="H1443" s="31">
        <f>SUM(H1444:H1447)</f>
        <v>653</v>
      </c>
      <c r="I1443" s="37">
        <f>SUM(I1444:I1447)</f>
        <v>11461.932000000001</v>
      </c>
    </row>
    <row r="1444" spans="1:9" ht="9.9499999999999993" customHeight="1" x14ac:dyDescent="0.2">
      <c r="A1444" s="9" t="s">
        <v>15</v>
      </c>
      <c r="B1444" s="30">
        <v>19</v>
      </c>
      <c r="C1444" s="30">
        <v>172</v>
      </c>
      <c r="D1444" s="38">
        <v>2137.029</v>
      </c>
      <c r="E1444" s="3"/>
      <c r="F1444" s="9" t="s">
        <v>15</v>
      </c>
      <c r="G1444" s="30">
        <v>3</v>
      </c>
      <c r="H1444" s="30">
        <v>48</v>
      </c>
      <c r="I1444" s="38">
        <v>2415.8180000000002</v>
      </c>
    </row>
    <row r="1445" spans="1:9" ht="9.9499999999999993" customHeight="1" x14ac:dyDescent="0.2">
      <c r="A1445" s="9" t="s">
        <v>16</v>
      </c>
      <c r="B1445" s="30">
        <v>42</v>
      </c>
      <c r="C1445" s="30">
        <v>401</v>
      </c>
      <c r="D1445" s="38">
        <v>2062.3710000000001</v>
      </c>
      <c r="E1445" s="3"/>
      <c r="F1445" s="9" t="s">
        <v>16</v>
      </c>
      <c r="G1445" s="30">
        <v>33</v>
      </c>
      <c r="H1445" s="30">
        <v>305</v>
      </c>
      <c r="I1445" s="38">
        <v>1866.1780000000001</v>
      </c>
    </row>
    <row r="1446" spans="1:9" ht="9.9499999999999993" customHeight="1" x14ac:dyDescent="0.2">
      <c r="A1446" s="9" t="s">
        <v>17</v>
      </c>
      <c r="B1446" s="30">
        <v>18</v>
      </c>
      <c r="C1446" s="30">
        <v>140</v>
      </c>
      <c r="D1446" s="38">
        <v>1040.8130000000001</v>
      </c>
      <c r="E1446" s="3"/>
      <c r="F1446" s="9" t="s">
        <v>17</v>
      </c>
      <c r="G1446" s="30">
        <v>8</v>
      </c>
      <c r="H1446" s="30">
        <v>104</v>
      </c>
      <c r="I1446" s="38">
        <v>2231.7489999999998</v>
      </c>
    </row>
    <row r="1447" spans="1:9" ht="9.9499999999999993" customHeight="1" x14ac:dyDescent="0.2">
      <c r="A1447" s="9" t="s">
        <v>18</v>
      </c>
      <c r="B1447" s="30">
        <v>2</v>
      </c>
      <c r="C1447" s="30">
        <v>51</v>
      </c>
      <c r="D1447" s="38">
        <v>1409.5039999999999</v>
      </c>
      <c r="E1447" s="3"/>
      <c r="F1447" s="9" t="s">
        <v>18</v>
      </c>
      <c r="G1447" s="30">
        <v>4</v>
      </c>
      <c r="H1447" s="30">
        <v>196</v>
      </c>
      <c r="I1447" s="38">
        <v>4948.1869999999999</v>
      </c>
    </row>
    <row r="1448" spans="1:9" ht="9.9499999999999993" customHeight="1" x14ac:dyDescent="0.2">
      <c r="A1448" s="8" t="s">
        <v>3</v>
      </c>
      <c r="B1448" s="31">
        <f>B1449</f>
        <v>3</v>
      </c>
      <c r="C1448" s="31">
        <f>C1449</f>
        <v>33</v>
      </c>
      <c r="D1448" s="37">
        <f>D1449</f>
        <v>228.03200000000001</v>
      </c>
      <c r="E1448" s="3"/>
      <c r="F1448" s="8" t="s">
        <v>3</v>
      </c>
      <c r="G1448" s="31">
        <f>G1449</f>
        <v>3</v>
      </c>
      <c r="H1448" s="31">
        <f>H1449</f>
        <v>12</v>
      </c>
      <c r="I1448" s="37">
        <f>I1449</f>
        <v>189.05699999999999</v>
      </c>
    </row>
    <row r="1449" spans="1:9" ht="9.9499999999999993" customHeight="1" x14ac:dyDescent="0.2">
      <c r="A1449" s="9" t="s">
        <v>19</v>
      </c>
      <c r="B1449" s="30">
        <v>3</v>
      </c>
      <c r="C1449" s="30">
        <v>33</v>
      </c>
      <c r="D1449" s="38">
        <v>228.03200000000001</v>
      </c>
      <c r="E1449" s="3"/>
      <c r="F1449" s="9" t="s">
        <v>19</v>
      </c>
      <c r="G1449" s="30">
        <v>3</v>
      </c>
      <c r="H1449" s="30">
        <v>12</v>
      </c>
      <c r="I1449" s="38">
        <v>189.05699999999999</v>
      </c>
    </row>
    <row r="1450" spans="1:9" ht="9.9499999999999993" customHeight="1" x14ac:dyDescent="0.2">
      <c r="A1450" s="8" t="s">
        <v>9</v>
      </c>
      <c r="B1450" s="31">
        <f>SUM(B1451:B1452)</f>
        <v>22</v>
      </c>
      <c r="C1450" s="31">
        <f>SUM(C1451:C1452)</f>
        <v>130</v>
      </c>
      <c r="D1450" s="37">
        <f>SUM(D1451:D1452)</f>
        <v>1295.338</v>
      </c>
      <c r="E1450" s="3"/>
      <c r="F1450" s="8" t="s">
        <v>9</v>
      </c>
      <c r="G1450" s="31">
        <f>SUM(G1451:G1452)</f>
        <v>21</v>
      </c>
      <c r="H1450" s="31">
        <f>SUM(H1451:H1452)</f>
        <v>99</v>
      </c>
      <c r="I1450" s="37">
        <f>SUM(I1451:I1452)</f>
        <v>928.173</v>
      </c>
    </row>
    <row r="1451" spans="1:9" ht="9.9499999999999993" customHeight="1" x14ac:dyDescent="0.2">
      <c r="A1451" s="9" t="s">
        <v>20</v>
      </c>
      <c r="B1451" s="30">
        <v>17</v>
      </c>
      <c r="C1451" s="30">
        <v>116</v>
      </c>
      <c r="D1451" s="38">
        <v>1234.5319999999999</v>
      </c>
      <c r="E1451" s="3"/>
      <c r="F1451" s="9" t="s">
        <v>20</v>
      </c>
      <c r="G1451" s="30">
        <v>14</v>
      </c>
      <c r="H1451" s="30">
        <v>80</v>
      </c>
      <c r="I1451" s="38">
        <v>800.53399999999999</v>
      </c>
    </row>
    <row r="1452" spans="1:9" ht="9.9499999999999993" customHeight="1" x14ac:dyDescent="0.2">
      <c r="A1452" s="9" t="s">
        <v>21</v>
      </c>
      <c r="B1452" s="30">
        <v>5</v>
      </c>
      <c r="C1452" s="30">
        <v>14</v>
      </c>
      <c r="D1452" s="38">
        <v>60.805999999999997</v>
      </c>
      <c r="E1452" s="3"/>
      <c r="F1452" s="9" t="s">
        <v>21</v>
      </c>
      <c r="G1452" s="30">
        <v>7</v>
      </c>
      <c r="H1452" s="30">
        <v>19</v>
      </c>
      <c r="I1452" s="38">
        <v>127.639</v>
      </c>
    </row>
    <row r="1453" spans="1:9" ht="9.9499999999999993" customHeight="1" x14ac:dyDescent="0.2">
      <c r="A1453" s="8" t="s">
        <v>10</v>
      </c>
      <c r="B1453" s="31">
        <f>SUM(B1454:B1456)</f>
        <v>20</v>
      </c>
      <c r="C1453" s="31">
        <f>SUM(C1454:C1456)</f>
        <v>67</v>
      </c>
      <c r="D1453" s="37">
        <f>SUM(D1454:D1456)</f>
        <v>489.75599999999997</v>
      </c>
      <c r="E1453" s="3"/>
      <c r="F1453" s="8" t="s">
        <v>10</v>
      </c>
      <c r="G1453" s="31">
        <f>SUM(G1454:G1456)</f>
        <v>16</v>
      </c>
      <c r="H1453" s="31">
        <f>SUM(H1454:H1456)</f>
        <v>45</v>
      </c>
      <c r="I1453" s="37">
        <f>SUM(I1454:I1456)</f>
        <v>343.25</v>
      </c>
    </row>
    <row r="1454" spans="1:9" ht="9.9499999999999993" customHeight="1" x14ac:dyDescent="0.2">
      <c r="A1454" s="9" t="s">
        <v>22</v>
      </c>
      <c r="B1454" s="30">
        <v>11</v>
      </c>
      <c r="C1454" s="30">
        <v>50</v>
      </c>
      <c r="D1454" s="38">
        <v>396.56099999999998</v>
      </c>
      <c r="E1454" s="3"/>
      <c r="F1454" s="9" t="s">
        <v>22</v>
      </c>
      <c r="G1454" s="30">
        <v>9</v>
      </c>
      <c r="H1454" s="30">
        <v>28</v>
      </c>
      <c r="I1454" s="38">
        <v>202.05</v>
      </c>
    </row>
    <row r="1455" spans="1:9" ht="9.9499999999999993" customHeight="1" x14ac:dyDescent="0.2">
      <c r="A1455" s="9" t="s">
        <v>23</v>
      </c>
      <c r="B1455" s="30">
        <v>0</v>
      </c>
      <c r="C1455" s="30">
        <v>0</v>
      </c>
      <c r="D1455" s="38">
        <v>0</v>
      </c>
      <c r="E1455" s="3"/>
      <c r="F1455" s="9" t="s">
        <v>23</v>
      </c>
      <c r="G1455" s="30">
        <v>1</v>
      </c>
      <c r="H1455" s="30">
        <v>3</v>
      </c>
      <c r="I1455" s="38">
        <v>40.398000000000003</v>
      </c>
    </row>
    <row r="1456" spans="1:9" ht="9.9499999999999993" customHeight="1" x14ac:dyDescent="0.2">
      <c r="A1456" s="9" t="s">
        <v>145</v>
      </c>
      <c r="B1456" s="30">
        <v>9</v>
      </c>
      <c r="C1456" s="30">
        <v>17</v>
      </c>
      <c r="D1456" s="38">
        <v>93.194999999999993</v>
      </c>
      <c r="E1456" s="3"/>
      <c r="F1456" s="9" t="s">
        <v>145</v>
      </c>
      <c r="G1456" s="30">
        <v>6</v>
      </c>
      <c r="H1456" s="30">
        <v>14</v>
      </c>
      <c r="I1456" s="38">
        <v>100.80200000000001</v>
      </c>
    </row>
    <row r="1457" spans="1:9" ht="9.9499999999999993" customHeight="1" x14ac:dyDescent="0.2">
      <c r="A1457" s="8" t="s">
        <v>146</v>
      </c>
      <c r="B1457" s="31">
        <f>SUM(B1458:B1459)</f>
        <v>18</v>
      </c>
      <c r="C1457" s="31">
        <f>SUM(C1458:C1459)</f>
        <v>259</v>
      </c>
      <c r="D1457" s="37">
        <f>SUM(D1458:D1459)</f>
        <v>1716.415</v>
      </c>
      <c r="E1457" s="3"/>
      <c r="F1457" s="8" t="s">
        <v>146</v>
      </c>
      <c r="G1457" s="31">
        <f>SUM(G1458:G1459)</f>
        <v>22</v>
      </c>
      <c r="H1457" s="31">
        <f>SUM(H1458:H1459)</f>
        <v>346</v>
      </c>
      <c r="I1457" s="37">
        <f>SUM(I1458:I1459)</f>
        <v>2734.2570000000001</v>
      </c>
    </row>
    <row r="1458" spans="1:9" ht="9.9499999999999993" customHeight="1" x14ac:dyDescent="0.2">
      <c r="A1458" s="9" t="s">
        <v>24</v>
      </c>
      <c r="B1458" s="30">
        <v>0</v>
      </c>
      <c r="C1458" s="30">
        <v>0</v>
      </c>
      <c r="D1458" s="38">
        <v>0</v>
      </c>
      <c r="E1458" s="3"/>
      <c r="F1458" s="9" t="s">
        <v>24</v>
      </c>
      <c r="G1458" s="30">
        <v>0</v>
      </c>
      <c r="H1458" s="30">
        <v>0</v>
      </c>
      <c r="I1458" s="38">
        <v>0</v>
      </c>
    </row>
    <row r="1459" spans="1:9" ht="9.9499999999999993" customHeight="1" x14ac:dyDescent="0.2">
      <c r="A1459" s="9" t="s">
        <v>25</v>
      </c>
      <c r="B1459" s="30">
        <v>18</v>
      </c>
      <c r="C1459" s="30">
        <v>259</v>
      </c>
      <c r="D1459" s="38">
        <v>1716.415</v>
      </c>
      <c r="E1459" s="3"/>
      <c r="F1459" s="9" t="s">
        <v>25</v>
      </c>
      <c r="G1459" s="30">
        <v>22</v>
      </c>
      <c r="H1459" s="30">
        <v>346</v>
      </c>
      <c r="I1459" s="38">
        <v>2734.2570000000001</v>
      </c>
    </row>
    <row r="1460" spans="1:9" ht="9.9499999999999993" customHeight="1" x14ac:dyDescent="0.2">
      <c r="A1460" s="8" t="s">
        <v>11</v>
      </c>
      <c r="B1460" s="31">
        <f>SUM(B1461:B1462)</f>
        <v>42</v>
      </c>
      <c r="C1460" s="31">
        <f>SUM(C1461:C1462)</f>
        <v>362</v>
      </c>
      <c r="D1460" s="37">
        <f>SUM(D1461:D1462)</f>
        <v>943.27700000000004</v>
      </c>
      <c r="E1460" s="3"/>
      <c r="F1460" s="8" t="s">
        <v>11</v>
      </c>
      <c r="G1460" s="31">
        <f>SUM(G1461:G1462)</f>
        <v>33</v>
      </c>
      <c r="H1460" s="31">
        <f>SUM(H1461:H1462)</f>
        <v>805</v>
      </c>
      <c r="I1460" s="37">
        <f>SUM(I1461:I1462)</f>
        <v>5414.5429999999997</v>
      </c>
    </row>
    <row r="1461" spans="1:9" ht="9.9499999999999993" customHeight="1" x14ac:dyDescent="0.2">
      <c r="A1461" s="9" t="s">
        <v>26</v>
      </c>
      <c r="B1461" s="30">
        <v>5</v>
      </c>
      <c r="C1461" s="30">
        <v>30</v>
      </c>
      <c r="D1461" s="38">
        <v>59.212000000000003</v>
      </c>
      <c r="E1461" s="3"/>
      <c r="F1461" s="9" t="s">
        <v>26</v>
      </c>
      <c r="G1461" s="30">
        <v>6</v>
      </c>
      <c r="H1461" s="30">
        <v>519</v>
      </c>
      <c r="I1461" s="38">
        <v>4346.4470000000001</v>
      </c>
    </row>
    <row r="1462" spans="1:9" ht="9.9499999999999993" customHeight="1" x14ac:dyDescent="0.2">
      <c r="A1462" s="9" t="s">
        <v>147</v>
      </c>
      <c r="B1462" s="30">
        <v>37</v>
      </c>
      <c r="C1462" s="30">
        <v>332</v>
      </c>
      <c r="D1462" s="38">
        <v>884.06500000000005</v>
      </c>
      <c r="E1462" s="3"/>
      <c r="F1462" s="9" t="s">
        <v>147</v>
      </c>
      <c r="G1462" s="30">
        <v>27</v>
      </c>
      <c r="H1462" s="30">
        <v>286</v>
      </c>
      <c r="I1462" s="38">
        <v>1068.096</v>
      </c>
    </row>
    <row r="1463" spans="1:9" ht="9.9499999999999993" customHeight="1" x14ac:dyDescent="0.2">
      <c r="A1463" s="8" t="s">
        <v>4</v>
      </c>
      <c r="B1463" s="31">
        <f>B1464</f>
        <v>27</v>
      </c>
      <c r="C1463" s="31">
        <f>C1464</f>
        <v>82</v>
      </c>
      <c r="D1463" s="37">
        <f>D1464</f>
        <v>450.91199999999998</v>
      </c>
      <c r="E1463" s="3"/>
      <c r="F1463" s="8" t="s">
        <v>4</v>
      </c>
      <c r="G1463" s="31">
        <f>G1464</f>
        <v>23</v>
      </c>
      <c r="H1463" s="31">
        <f>H1464</f>
        <v>118</v>
      </c>
      <c r="I1463" s="37">
        <f>I1464</f>
        <v>1058.1690000000001</v>
      </c>
    </row>
    <row r="1464" spans="1:9" ht="9.9499999999999993" customHeight="1" x14ac:dyDescent="0.2">
      <c r="A1464" s="9" t="s">
        <v>27</v>
      </c>
      <c r="B1464" s="30">
        <v>27</v>
      </c>
      <c r="C1464" s="30">
        <v>82</v>
      </c>
      <c r="D1464" s="38">
        <v>450.91199999999998</v>
      </c>
      <c r="E1464" s="3"/>
      <c r="F1464" s="9" t="s">
        <v>27</v>
      </c>
      <c r="G1464" s="30">
        <v>23</v>
      </c>
      <c r="H1464" s="30">
        <v>118</v>
      </c>
      <c r="I1464" s="38">
        <v>1058.1690000000001</v>
      </c>
    </row>
    <row r="1465" spans="1:9" ht="9.9499999999999993" customHeight="1" x14ac:dyDescent="0.2">
      <c r="A1465" s="8" t="s">
        <v>5</v>
      </c>
      <c r="B1465" s="31">
        <f>B1466</f>
        <v>0</v>
      </c>
      <c r="C1465" s="31">
        <f>C1466</f>
        <v>0</v>
      </c>
      <c r="D1465" s="37">
        <f>D1466</f>
        <v>0</v>
      </c>
      <c r="E1465" s="3"/>
      <c r="F1465" s="8" t="s">
        <v>5</v>
      </c>
      <c r="G1465" s="31">
        <f>G1466</f>
        <v>0</v>
      </c>
      <c r="H1465" s="31">
        <f>H1466</f>
        <v>0</v>
      </c>
      <c r="I1465" s="37">
        <f>I1466</f>
        <v>0</v>
      </c>
    </row>
    <row r="1466" spans="1:9" ht="9.9499999999999993" customHeight="1" x14ac:dyDescent="0.2">
      <c r="A1466" s="9" t="s">
        <v>28</v>
      </c>
      <c r="B1466" s="30">
        <v>0</v>
      </c>
      <c r="C1466" s="30">
        <v>0</v>
      </c>
      <c r="D1466" s="38">
        <v>0</v>
      </c>
      <c r="E1466" s="3"/>
      <c r="F1466" s="9" t="s">
        <v>28</v>
      </c>
      <c r="G1466" s="30">
        <v>0</v>
      </c>
      <c r="H1466" s="30">
        <v>0</v>
      </c>
      <c r="I1466" s="38">
        <v>0</v>
      </c>
    </row>
    <row r="1467" spans="1:9" ht="9.9499999999999993" customHeight="1" x14ac:dyDescent="0.2">
      <c r="A1467" s="9"/>
      <c r="B1467" s="30"/>
      <c r="C1467" s="30"/>
      <c r="D1467" s="7"/>
      <c r="E1467" s="3"/>
      <c r="F1467" s="9"/>
      <c r="G1467" s="30"/>
      <c r="H1467" s="30"/>
      <c r="I1467" s="7"/>
    </row>
    <row r="1468" spans="1:9" ht="9.9499999999999993" customHeight="1" x14ac:dyDescent="0.2">
      <c r="A1468" s="13" t="s">
        <v>139</v>
      </c>
      <c r="B1468" s="32">
        <f>SUM(B1469:B1470)</f>
        <v>35</v>
      </c>
      <c r="C1468" s="32">
        <f>SUM(C1469:C1470)</f>
        <v>955</v>
      </c>
      <c r="D1468" s="35">
        <f>SUM(D1469:D1470)</f>
        <v>8571.7540000000008</v>
      </c>
      <c r="E1468" s="3"/>
      <c r="F1468" s="13" t="s">
        <v>139</v>
      </c>
      <c r="G1468" s="32">
        <f>SUM(G1469:G1470)</f>
        <v>20</v>
      </c>
      <c r="H1468" s="32">
        <f>SUM(H1469:H1470)</f>
        <v>826</v>
      </c>
      <c r="I1468" s="35">
        <f>SUM(I1469:I1470)</f>
        <v>8089.2169999999996</v>
      </c>
    </row>
    <row r="1469" spans="1:9" ht="9.9499999999999993" customHeight="1" x14ac:dyDescent="0.2">
      <c r="A1469" s="14" t="s">
        <v>140</v>
      </c>
      <c r="B1469" s="30">
        <v>0</v>
      </c>
      <c r="C1469" s="30">
        <v>0</v>
      </c>
      <c r="D1469" s="38">
        <v>0</v>
      </c>
      <c r="E1469" s="3"/>
      <c r="F1469" s="14" t="s">
        <v>140</v>
      </c>
      <c r="G1469" s="30">
        <v>0</v>
      </c>
      <c r="H1469" s="30">
        <v>0</v>
      </c>
      <c r="I1469" s="38">
        <v>0</v>
      </c>
    </row>
    <row r="1470" spans="1:9" ht="9.9499999999999993" customHeight="1" x14ac:dyDescent="0.2">
      <c r="A1470" s="14" t="s">
        <v>141</v>
      </c>
      <c r="B1470" s="30">
        <v>35</v>
      </c>
      <c r="C1470" s="30">
        <v>955</v>
      </c>
      <c r="D1470" s="38">
        <v>8571.7540000000008</v>
      </c>
      <c r="E1470" s="3"/>
      <c r="F1470" s="14" t="s">
        <v>141</v>
      </c>
      <c r="G1470" s="30">
        <v>20</v>
      </c>
      <c r="H1470" s="30">
        <v>826</v>
      </c>
      <c r="I1470" s="38">
        <v>8089.2169999999996</v>
      </c>
    </row>
    <row r="1471" spans="1:9" ht="9.9499999999999993" customHeight="1" x14ac:dyDescent="0.2">
      <c r="A1471" s="9"/>
      <c r="B1471" s="33"/>
      <c r="C1471" s="33"/>
      <c r="D1471" s="16"/>
      <c r="E1471" s="3"/>
      <c r="F1471" s="9"/>
      <c r="G1471" s="33"/>
      <c r="H1471" s="33"/>
      <c r="I1471" s="16"/>
    </row>
    <row r="1472" spans="1:9" ht="9.9499999999999993" customHeight="1" x14ac:dyDescent="0.2">
      <c r="A1472" s="13" t="s">
        <v>142</v>
      </c>
      <c r="B1472" s="34">
        <v>14</v>
      </c>
      <c r="C1472" s="34">
        <v>58</v>
      </c>
      <c r="D1472" s="39">
        <v>712.04899999999998</v>
      </c>
      <c r="E1472" s="3"/>
      <c r="F1472" s="13" t="s">
        <v>142</v>
      </c>
      <c r="G1472" s="34">
        <v>6</v>
      </c>
      <c r="H1472" s="34">
        <v>49</v>
      </c>
      <c r="I1472" s="39">
        <v>783.69500000000005</v>
      </c>
    </row>
    <row r="1473" spans="1:9" s="10" customFormat="1" ht="11.85" customHeight="1" x14ac:dyDescent="0.2">
      <c r="A1473" s="1" t="s">
        <v>95</v>
      </c>
      <c r="B1473" s="17"/>
      <c r="C1473" s="17"/>
      <c r="D1473" s="17"/>
      <c r="F1473" s="1" t="s">
        <v>96</v>
      </c>
      <c r="G1473" s="17"/>
      <c r="H1473" s="17"/>
      <c r="I1473" s="17"/>
    </row>
    <row r="1474" spans="1:9" ht="9.9499999999999993" customHeight="1" x14ac:dyDescent="0.2">
      <c r="A1474" s="3"/>
      <c r="B1474" s="4" t="s">
        <v>135</v>
      </c>
      <c r="C1474" s="4" t="s">
        <v>135</v>
      </c>
      <c r="D1474" s="4" t="s">
        <v>137</v>
      </c>
      <c r="E1474" s="3"/>
      <c r="F1474" s="3"/>
      <c r="G1474" s="4" t="s">
        <v>135</v>
      </c>
      <c r="H1474" s="4" t="s">
        <v>135</v>
      </c>
      <c r="I1474" s="4" t="s">
        <v>137</v>
      </c>
    </row>
    <row r="1475" spans="1:9" ht="9.9499999999999993" customHeight="1" x14ac:dyDescent="0.2">
      <c r="A1475" s="5"/>
      <c r="B1475" s="4" t="s">
        <v>136</v>
      </c>
      <c r="C1475" s="4" t="s">
        <v>32</v>
      </c>
      <c r="D1475" s="4" t="s">
        <v>143</v>
      </c>
      <c r="E1475" s="3"/>
      <c r="F1475" s="5"/>
      <c r="G1475" s="4" t="s">
        <v>136</v>
      </c>
      <c r="H1475" s="4" t="s">
        <v>32</v>
      </c>
      <c r="I1475" s="4" t="s">
        <v>143</v>
      </c>
    </row>
    <row r="1476" spans="1:9" ht="9.9499999999999993" customHeight="1" x14ac:dyDescent="0.2">
      <c r="A1476" s="11" t="s">
        <v>0</v>
      </c>
      <c r="B1476" s="15">
        <f>B1478+B1514+B1518</f>
        <v>248</v>
      </c>
      <c r="C1476" s="15">
        <f>C1478+C1514+C1518</f>
        <v>1762</v>
      </c>
      <c r="D1476" s="35">
        <f>D1478+D1514+D1518</f>
        <v>13903.938999999998</v>
      </c>
      <c r="E1476" s="3"/>
      <c r="F1476" s="11" t="s">
        <v>0</v>
      </c>
      <c r="G1476" s="15">
        <f>G1478+G1514+G1518</f>
        <v>324</v>
      </c>
      <c r="H1476" s="15">
        <f>H1478+H1514+H1518</f>
        <v>2909</v>
      </c>
      <c r="I1476" s="35">
        <f>I1478+I1514+I1518</f>
        <v>24395.525000000001</v>
      </c>
    </row>
    <row r="1477" spans="1:9" ht="9.9499999999999993" customHeight="1" x14ac:dyDescent="0.2">
      <c r="A1477" s="5"/>
      <c r="B1477" s="4"/>
      <c r="C1477" s="4"/>
      <c r="D1477" s="4"/>
      <c r="E1477" s="3"/>
      <c r="F1477" s="5"/>
      <c r="G1477" s="4"/>
      <c r="H1477" s="4"/>
      <c r="I1477" s="4"/>
    </row>
    <row r="1478" spans="1:9" ht="9.9499999999999993" customHeight="1" x14ac:dyDescent="0.2">
      <c r="A1478" s="11" t="s">
        <v>138</v>
      </c>
      <c r="B1478" s="12">
        <f>B1480+B1488</f>
        <v>216</v>
      </c>
      <c r="C1478" s="12">
        <f>C1480+C1488</f>
        <v>1119</v>
      </c>
      <c r="D1478" s="36">
        <f>D1480+D1488</f>
        <v>9031.3889999999992</v>
      </c>
      <c r="E1478" s="3"/>
      <c r="F1478" s="11" t="s">
        <v>138</v>
      </c>
      <c r="G1478" s="12">
        <f>G1480+G1488</f>
        <v>270</v>
      </c>
      <c r="H1478" s="12">
        <f>H1480+H1488</f>
        <v>2232</v>
      </c>
      <c r="I1478" s="36">
        <f>I1480+I1488</f>
        <v>18597.847000000002</v>
      </c>
    </row>
    <row r="1479" spans="1:9" ht="3.95" customHeight="1" x14ac:dyDescent="0.2">
      <c r="A1479" s="3"/>
      <c r="B1479" s="7"/>
      <c r="C1479" s="7"/>
      <c r="D1479" s="7"/>
      <c r="E1479" s="3"/>
      <c r="F1479" s="3"/>
      <c r="G1479" s="7"/>
      <c r="H1479" s="7"/>
      <c r="I1479" s="7"/>
    </row>
    <row r="1480" spans="1:9" ht="9.9499999999999993" customHeight="1" x14ac:dyDescent="0.2">
      <c r="A1480" s="5" t="s">
        <v>8</v>
      </c>
      <c r="B1480" s="6">
        <f>B1481+B1484+B1486</f>
        <v>54</v>
      </c>
      <c r="C1480" s="6">
        <f>C1481+C1484+C1486</f>
        <v>223</v>
      </c>
      <c r="D1480" s="37">
        <f>D1481+D1484+D1486</f>
        <v>2308.1459999999997</v>
      </c>
      <c r="E1480" s="3"/>
      <c r="F1480" s="5" t="s">
        <v>8</v>
      </c>
      <c r="G1480" s="6">
        <f>G1481+G1484+G1486</f>
        <v>62</v>
      </c>
      <c r="H1480" s="6">
        <f>H1481+H1484+H1486</f>
        <v>544</v>
      </c>
      <c r="I1480" s="37">
        <f>I1481+I1484+I1486</f>
        <v>6968.74</v>
      </c>
    </row>
    <row r="1481" spans="1:9" ht="9.9499999999999993" customHeight="1" x14ac:dyDescent="0.2">
      <c r="A1481" s="8" t="s">
        <v>6</v>
      </c>
      <c r="B1481" s="6">
        <f>SUM(B1482:B1483)</f>
        <v>10</v>
      </c>
      <c r="C1481" s="6">
        <f>SUM(C1482:C1483)</f>
        <v>43</v>
      </c>
      <c r="D1481" s="37">
        <f>SUM(D1482:D1483)</f>
        <v>463.61199999999997</v>
      </c>
      <c r="E1481" s="3"/>
      <c r="F1481" s="8" t="s">
        <v>6</v>
      </c>
      <c r="G1481" s="6">
        <f>SUM(G1482:G1483)</f>
        <v>10</v>
      </c>
      <c r="H1481" s="6">
        <f>SUM(H1482:H1483)</f>
        <v>66</v>
      </c>
      <c r="I1481" s="37">
        <f>SUM(I1482:I1483)</f>
        <v>1060.873</v>
      </c>
    </row>
    <row r="1482" spans="1:9" ht="9.9499999999999993" customHeight="1" x14ac:dyDescent="0.2">
      <c r="A1482" s="9" t="s">
        <v>12</v>
      </c>
      <c r="B1482" s="30">
        <v>9</v>
      </c>
      <c r="C1482" s="30">
        <v>39</v>
      </c>
      <c r="D1482" s="38">
        <v>358.78399999999999</v>
      </c>
      <c r="E1482" s="3"/>
      <c r="F1482" s="9" t="s">
        <v>12</v>
      </c>
      <c r="G1482" s="30">
        <v>10</v>
      </c>
      <c r="H1482" s="30">
        <v>66</v>
      </c>
      <c r="I1482" s="38">
        <v>1060.873</v>
      </c>
    </row>
    <row r="1483" spans="1:9" ht="9.9499999999999993" customHeight="1" x14ac:dyDescent="0.2">
      <c r="A1483" s="9" t="s">
        <v>144</v>
      </c>
      <c r="B1483" s="30">
        <v>1</v>
      </c>
      <c r="C1483" s="30">
        <v>4</v>
      </c>
      <c r="D1483" s="38">
        <v>104.828</v>
      </c>
      <c r="E1483" s="3"/>
      <c r="F1483" s="9" t="s">
        <v>144</v>
      </c>
      <c r="G1483" s="30">
        <v>0</v>
      </c>
      <c r="H1483" s="30">
        <v>0</v>
      </c>
      <c r="I1483" s="38">
        <v>0</v>
      </c>
    </row>
    <row r="1484" spans="1:9" ht="9.9499999999999993" customHeight="1" x14ac:dyDescent="0.2">
      <c r="A1484" s="8" t="s">
        <v>1</v>
      </c>
      <c r="B1484" s="31">
        <f>B1485</f>
        <v>38</v>
      </c>
      <c r="C1484" s="31">
        <f>C1485</f>
        <v>146</v>
      </c>
      <c r="D1484" s="37">
        <f>D1485</f>
        <v>1630.05</v>
      </c>
      <c r="E1484" s="3"/>
      <c r="F1484" s="8" t="s">
        <v>1</v>
      </c>
      <c r="G1484" s="31">
        <f>G1485</f>
        <v>41</v>
      </c>
      <c r="H1484" s="31">
        <f>H1485</f>
        <v>128</v>
      </c>
      <c r="I1484" s="37">
        <f>I1485</f>
        <v>1665.3130000000001</v>
      </c>
    </row>
    <row r="1485" spans="1:9" ht="9.9499999999999993" customHeight="1" x14ac:dyDescent="0.2">
      <c r="A1485" s="9" t="s">
        <v>13</v>
      </c>
      <c r="B1485" s="30">
        <v>38</v>
      </c>
      <c r="C1485" s="30">
        <v>146</v>
      </c>
      <c r="D1485" s="38">
        <v>1630.05</v>
      </c>
      <c r="E1485" s="3"/>
      <c r="F1485" s="9" t="s">
        <v>13</v>
      </c>
      <c r="G1485" s="30">
        <v>41</v>
      </c>
      <c r="H1485" s="30">
        <v>128</v>
      </c>
      <c r="I1485" s="38">
        <v>1665.3130000000001</v>
      </c>
    </row>
    <row r="1486" spans="1:9" ht="9.9499999999999993" customHeight="1" x14ac:dyDescent="0.2">
      <c r="A1486" s="8" t="s">
        <v>2</v>
      </c>
      <c r="B1486" s="31">
        <f>B1487</f>
        <v>6</v>
      </c>
      <c r="C1486" s="31">
        <f>C1487</f>
        <v>34</v>
      </c>
      <c r="D1486" s="37">
        <f>D1487</f>
        <v>214.48400000000001</v>
      </c>
      <c r="E1486" s="3"/>
      <c r="F1486" s="8" t="s">
        <v>2</v>
      </c>
      <c r="G1486" s="31">
        <f>G1487</f>
        <v>11</v>
      </c>
      <c r="H1486" s="31">
        <f>H1487</f>
        <v>350</v>
      </c>
      <c r="I1486" s="37">
        <f>I1487</f>
        <v>4242.5540000000001</v>
      </c>
    </row>
    <row r="1487" spans="1:9" ht="9.9499999999999993" customHeight="1" x14ac:dyDescent="0.2">
      <c r="A1487" s="9" t="s">
        <v>14</v>
      </c>
      <c r="B1487" s="30">
        <v>6</v>
      </c>
      <c r="C1487" s="30">
        <v>34</v>
      </c>
      <c r="D1487" s="38">
        <v>214.48400000000001</v>
      </c>
      <c r="E1487" s="3"/>
      <c r="F1487" s="9" t="s">
        <v>14</v>
      </c>
      <c r="G1487" s="30">
        <v>11</v>
      </c>
      <c r="H1487" s="30">
        <v>350</v>
      </c>
      <c r="I1487" s="38">
        <v>4242.5540000000001</v>
      </c>
    </row>
    <row r="1488" spans="1:9" ht="9.9499999999999993" customHeight="1" x14ac:dyDescent="0.2">
      <c r="A1488" s="5" t="s">
        <v>29</v>
      </c>
      <c r="B1488" s="31">
        <f>B1489+B1494+B1496+B1499+B1503+B1506+B1509+B1511</f>
        <v>162</v>
      </c>
      <c r="C1488" s="31">
        <f>C1489+C1494+C1496+C1499+C1503+C1506+C1509+C1511</f>
        <v>896</v>
      </c>
      <c r="D1488" s="37">
        <f>D1489+D1494+D1496+D1499+D1503+D1506+D1509+D1511</f>
        <v>6723.2430000000004</v>
      </c>
      <c r="E1488" s="3"/>
      <c r="F1488" s="5" t="s">
        <v>29</v>
      </c>
      <c r="G1488" s="31">
        <f>G1489+G1494+G1496+G1499+G1503+G1506+G1509+G1511</f>
        <v>208</v>
      </c>
      <c r="H1488" s="31">
        <f>H1489+H1494+H1496+H1499+H1503+H1506+H1509+H1511</f>
        <v>1688</v>
      </c>
      <c r="I1488" s="37">
        <f>I1489+I1494+I1496+I1499+I1503+I1506+I1509+I1511</f>
        <v>11629.107</v>
      </c>
    </row>
    <row r="1489" spans="1:9" ht="9.9499999999999993" customHeight="1" x14ac:dyDescent="0.2">
      <c r="A1489" s="8" t="s">
        <v>7</v>
      </c>
      <c r="B1489" s="31">
        <f>SUM(B1490:B1493)</f>
        <v>47</v>
      </c>
      <c r="C1489" s="31">
        <f>SUM(C1490:C1493)</f>
        <v>362</v>
      </c>
      <c r="D1489" s="37">
        <f>SUM(D1490:D1493)</f>
        <v>3201.2440000000001</v>
      </c>
      <c r="E1489" s="3"/>
      <c r="F1489" s="8" t="s">
        <v>7</v>
      </c>
      <c r="G1489" s="31">
        <f>SUM(G1490:G1493)</f>
        <v>72</v>
      </c>
      <c r="H1489" s="31">
        <f>SUM(H1490:H1493)</f>
        <v>501</v>
      </c>
      <c r="I1489" s="37">
        <f>SUM(I1490:I1493)</f>
        <v>3866.364</v>
      </c>
    </row>
    <row r="1490" spans="1:9" ht="9.9499999999999993" customHeight="1" x14ac:dyDescent="0.2">
      <c r="A1490" s="9" t="s">
        <v>15</v>
      </c>
      <c r="B1490" s="30">
        <v>12</v>
      </c>
      <c r="C1490" s="30">
        <v>40</v>
      </c>
      <c r="D1490" s="38">
        <v>588.85299999999995</v>
      </c>
      <c r="E1490" s="3"/>
      <c r="F1490" s="9" t="s">
        <v>15</v>
      </c>
      <c r="G1490" s="30">
        <v>15</v>
      </c>
      <c r="H1490" s="30">
        <v>124</v>
      </c>
      <c r="I1490" s="38">
        <v>1292.75</v>
      </c>
    </row>
    <row r="1491" spans="1:9" ht="9.9499999999999993" customHeight="1" x14ac:dyDescent="0.2">
      <c r="A1491" s="9" t="s">
        <v>16</v>
      </c>
      <c r="B1491" s="30">
        <v>24</v>
      </c>
      <c r="C1491" s="30">
        <v>233</v>
      </c>
      <c r="D1491" s="38">
        <v>1171.624</v>
      </c>
      <c r="E1491" s="3"/>
      <c r="F1491" s="9" t="s">
        <v>16</v>
      </c>
      <c r="G1491" s="30">
        <v>39</v>
      </c>
      <c r="H1491" s="30">
        <v>345</v>
      </c>
      <c r="I1491" s="38">
        <v>2274.6709999999998</v>
      </c>
    </row>
    <row r="1492" spans="1:9" ht="9.9499999999999993" customHeight="1" x14ac:dyDescent="0.2">
      <c r="A1492" s="9" t="s">
        <v>17</v>
      </c>
      <c r="B1492" s="30">
        <v>9</v>
      </c>
      <c r="C1492" s="30">
        <v>40</v>
      </c>
      <c r="D1492" s="38">
        <v>344.58800000000002</v>
      </c>
      <c r="E1492" s="3"/>
      <c r="F1492" s="9" t="s">
        <v>17</v>
      </c>
      <c r="G1492" s="30">
        <v>17</v>
      </c>
      <c r="H1492" s="30">
        <v>28</v>
      </c>
      <c r="I1492" s="38">
        <v>293.81299999999999</v>
      </c>
    </row>
    <row r="1493" spans="1:9" ht="9.9499999999999993" customHeight="1" x14ac:dyDescent="0.2">
      <c r="A1493" s="9" t="s">
        <v>18</v>
      </c>
      <c r="B1493" s="30">
        <v>2</v>
      </c>
      <c r="C1493" s="30">
        <v>49</v>
      </c>
      <c r="D1493" s="38">
        <v>1096.1790000000001</v>
      </c>
      <c r="E1493" s="3"/>
      <c r="F1493" s="9" t="s">
        <v>18</v>
      </c>
      <c r="G1493" s="30">
        <v>1</v>
      </c>
      <c r="H1493" s="30">
        <v>4</v>
      </c>
      <c r="I1493" s="38">
        <v>5.13</v>
      </c>
    </row>
    <row r="1494" spans="1:9" ht="9.9499999999999993" customHeight="1" x14ac:dyDescent="0.2">
      <c r="A1494" s="8" t="s">
        <v>3</v>
      </c>
      <c r="B1494" s="31">
        <f>B1495</f>
        <v>2</v>
      </c>
      <c r="C1494" s="31">
        <f>C1495</f>
        <v>7</v>
      </c>
      <c r="D1494" s="37">
        <f>D1495</f>
        <v>45.62</v>
      </c>
      <c r="E1494" s="3"/>
      <c r="F1494" s="8" t="s">
        <v>3</v>
      </c>
      <c r="G1494" s="31">
        <f>G1495</f>
        <v>5</v>
      </c>
      <c r="H1494" s="31">
        <f>H1495</f>
        <v>33</v>
      </c>
      <c r="I1494" s="37">
        <f>I1495</f>
        <v>301.23500000000001</v>
      </c>
    </row>
    <row r="1495" spans="1:9" ht="9.9499999999999993" customHeight="1" x14ac:dyDescent="0.2">
      <c r="A1495" s="9" t="s">
        <v>19</v>
      </c>
      <c r="B1495" s="30">
        <v>2</v>
      </c>
      <c r="C1495" s="30">
        <v>7</v>
      </c>
      <c r="D1495" s="38">
        <v>45.62</v>
      </c>
      <c r="E1495" s="3"/>
      <c r="F1495" s="9" t="s">
        <v>19</v>
      </c>
      <c r="G1495" s="30">
        <v>5</v>
      </c>
      <c r="H1495" s="30">
        <v>33</v>
      </c>
      <c r="I1495" s="38">
        <v>301.23500000000001</v>
      </c>
    </row>
    <row r="1496" spans="1:9" ht="9.9499999999999993" customHeight="1" x14ac:dyDescent="0.2">
      <c r="A1496" s="8" t="s">
        <v>9</v>
      </c>
      <c r="B1496" s="31">
        <f>SUM(B1497:B1498)</f>
        <v>16</v>
      </c>
      <c r="C1496" s="31">
        <f>SUM(C1497:C1498)</f>
        <v>110</v>
      </c>
      <c r="D1496" s="37">
        <f>SUM(D1497:D1498)</f>
        <v>1110.9780000000001</v>
      </c>
      <c r="E1496" s="3"/>
      <c r="F1496" s="8" t="s">
        <v>9</v>
      </c>
      <c r="G1496" s="31">
        <f>SUM(G1497:G1498)</f>
        <v>30</v>
      </c>
      <c r="H1496" s="31">
        <f>SUM(H1497:H1498)</f>
        <v>129</v>
      </c>
      <c r="I1496" s="37">
        <f>SUM(I1497:I1498)</f>
        <v>1288.077</v>
      </c>
    </row>
    <row r="1497" spans="1:9" ht="9.9499999999999993" customHeight="1" x14ac:dyDescent="0.2">
      <c r="A1497" s="9" t="s">
        <v>20</v>
      </c>
      <c r="B1497" s="30">
        <v>12</v>
      </c>
      <c r="C1497" s="30">
        <v>102</v>
      </c>
      <c r="D1497" s="38">
        <v>1062.6559999999999</v>
      </c>
      <c r="E1497" s="3"/>
      <c r="F1497" s="9" t="s">
        <v>20</v>
      </c>
      <c r="G1497" s="30">
        <v>24</v>
      </c>
      <c r="H1497" s="30">
        <v>124</v>
      </c>
      <c r="I1497" s="38">
        <v>1230.8520000000001</v>
      </c>
    </row>
    <row r="1498" spans="1:9" ht="9.9499999999999993" customHeight="1" x14ac:dyDescent="0.2">
      <c r="A1498" s="9" t="s">
        <v>21</v>
      </c>
      <c r="B1498" s="30">
        <v>4</v>
      </c>
      <c r="C1498" s="30">
        <v>8</v>
      </c>
      <c r="D1498" s="38">
        <v>48.322000000000003</v>
      </c>
      <c r="E1498" s="3"/>
      <c r="F1498" s="9" t="s">
        <v>21</v>
      </c>
      <c r="G1498" s="30">
        <v>6</v>
      </c>
      <c r="H1498" s="30">
        <v>5</v>
      </c>
      <c r="I1498" s="38">
        <v>57.225000000000001</v>
      </c>
    </row>
    <row r="1499" spans="1:9" ht="9.9499999999999993" customHeight="1" x14ac:dyDescent="0.2">
      <c r="A1499" s="8" t="s">
        <v>10</v>
      </c>
      <c r="B1499" s="31">
        <f>SUM(B1500:B1502)</f>
        <v>30</v>
      </c>
      <c r="C1499" s="31">
        <f>SUM(C1500:C1502)</f>
        <v>94</v>
      </c>
      <c r="D1499" s="37">
        <f>SUM(D1500:D1502)</f>
        <v>824.13799999999992</v>
      </c>
      <c r="E1499" s="3"/>
      <c r="F1499" s="8" t="s">
        <v>10</v>
      </c>
      <c r="G1499" s="31">
        <f>SUM(G1500:G1502)</f>
        <v>30</v>
      </c>
      <c r="H1499" s="31">
        <f>SUM(H1500:H1502)</f>
        <v>134</v>
      </c>
      <c r="I1499" s="37">
        <f>SUM(I1500:I1502)</f>
        <v>948.548</v>
      </c>
    </row>
    <row r="1500" spans="1:9" ht="9.9499999999999993" customHeight="1" x14ac:dyDescent="0.2">
      <c r="A1500" s="9" t="s">
        <v>22</v>
      </c>
      <c r="B1500" s="30">
        <v>18</v>
      </c>
      <c r="C1500" s="30">
        <v>67</v>
      </c>
      <c r="D1500" s="38">
        <v>610.05399999999997</v>
      </c>
      <c r="E1500" s="3"/>
      <c r="F1500" s="9" t="s">
        <v>22</v>
      </c>
      <c r="G1500" s="30">
        <v>17</v>
      </c>
      <c r="H1500" s="30">
        <v>46</v>
      </c>
      <c r="I1500" s="38">
        <v>250.90700000000001</v>
      </c>
    </row>
    <row r="1501" spans="1:9" ht="9.9499999999999993" customHeight="1" x14ac:dyDescent="0.2">
      <c r="A1501" s="9" t="s">
        <v>23</v>
      </c>
      <c r="B1501" s="30">
        <v>0</v>
      </c>
      <c r="C1501" s="30">
        <v>0</v>
      </c>
      <c r="D1501" s="38">
        <v>0</v>
      </c>
      <c r="E1501" s="3"/>
      <c r="F1501" s="9" t="s">
        <v>23</v>
      </c>
      <c r="G1501" s="30">
        <v>0</v>
      </c>
      <c r="H1501" s="30">
        <v>0</v>
      </c>
      <c r="I1501" s="38">
        <v>0</v>
      </c>
    </row>
    <row r="1502" spans="1:9" ht="9.9499999999999993" customHeight="1" x14ac:dyDescent="0.2">
      <c r="A1502" s="9" t="s">
        <v>145</v>
      </c>
      <c r="B1502" s="30">
        <v>12</v>
      </c>
      <c r="C1502" s="30">
        <v>27</v>
      </c>
      <c r="D1502" s="38">
        <v>214.084</v>
      </c>
      <c r="E1502" s="3"/>
      <c r="F1502" s="9" t="s">
        <v>145</v>
      </c>
      <c r="G1502" s="30">
        <v>13</v>
      </c>
      <c r="H1502" s="30">
        <v>88</v>
      </c>
      <c r="I1502" s="38">
        <v>697.64099999999996</v>
      </c>
    </row>
    <row r="1503" spans="1:9" ht="9.9499999999999993" customHeight="1" x14ac:dyDescent="0.2">
      <c r="A1503" s="8" t="s">
        <v>146</v>
      </c>
      <c r="B1503" s="31">
        <f>SUM(B1504:B1505)</f>
        <v>7</v>
      </c>
      <c r="C1503" s="31">
        <f>SUM(C1504:C1505)</f>
        <v>52</v>
      </c>
      <c r="D1503" s="37">
        <f>SUM(D1504:D1505)</f>
        <v>287.07900000000001</v>
      </c>
      <c r="E1503" s="3"/>
      <c r="F1503" s="8" t="s">
        <v>146</v>
      </c>
      <c r="G1503" s="31">
        <f>SUM(G1504:G1505)</f>
        <v>18</v>
      </c>
      <c r="H1503" s="31">
        <f>SUM(H1504:H1505)</f>
        <v>524</v>
      </c>
      <c r="I1503" s="37">
        <f>SUM(I1504:I1505)</f>
        <v>3889.8960000000002</v>
      </c>
    </row>
    <row r="1504" spans="1:9" ht="9.9499999999999993" customHeight="1" x14ac:dyDescent="0.2">
      <c r="A1504" s="9" t="s">
        <v>24</v>
      </c>
      <c r="B1504" s="30">
        <v>0</v>
      </c>
      <c r="C1504" s="30">
        <v>0</v>
      </c>
      <c r="D1504" s="38">
        <v>0</v>
      </c>
      <c r="E1504" s="3"/>
      <c r="F1504" s="9" t="s">
        <v>24</v>
      </c>
      <c r="G1504" s="30">
        <v>0</v>
      </c>
      <c r="H1504" s="30">
        <v>0</v>
      </c>
      <c r="I1504" s="38">
        <v>0</v>
      </c>
    </row>
    <row r="1505" spans="1:9" ht="9.9499999999999993" customHeight="1" x14ac:dyDescent="0.2">
      <c r="A1505" s="9" t="s">
        <v>25</v>
      </c>
      <c r="B1505" s="30">
        <v>7</v>
      </c>
      <c r="C1505" s="30">
        <v>52</v>
      </c>
      <c r="D1505" s="38">
        <v>287.07900000000001</v>
      </c>
      <c r="E1505" s="3"/>
      <c r="F1505" s="9" t="s">
        <v>25</v>
      </c>
      <c r="G1505" s="30">
        <v>18</v>
      </c>
      <c r="H1505" s="30">
        <v>524</v>
      </c>
      <c r="I1505" s="38">
        <v>3889.8960000000002</v>
      </c>
    </row>
    <row r="1506" spans="1:9" ht="9.9499999999999993" customHeight="1" x14ac:dyDescent="0.2">
      <c r="A1506" s="8" t="s">
        <v>11</v>
      </c>
      <c r="B1506" s="31">
        <f>SUM(B1507:B1508)</f>
        <v>28</v>
      </c>
      <c r="C1506" s="31">
        <f>SUM(C1507:C1508)</f>
        <v>218</v>
      </c>
      <c r="D1506" s="37">
        <f>SUM(D1507:D1508)</f>
        <v>809.947</v>
      </c>
      <c r="E1506" s="3"/>
      <c r="F1506" s="8" t="s">
        <v>11</v>
      </c>
      <c r="G1506" s="31">
        <f>SUM(G1507:G1508)</f>
        <v>28</v>
      </c>
      <c r="H1506" s="31">
        <f>SUM(H1507:H1508)</f>
        <v>229</v>
      </c>
      <c r="I1506" s="37">
        <f>SUM(I1507:I1508)</f>
        <v>671.81999999999994</v>
      </c>
    </row>
    <row r="1507" spans="1:9" ht="9.9499999999999993" customHeight="1" x14ac:dyDescent="0.2">
      <c r="A1507" s="9" t="s">
        <v>26</v>
      </c>
      <c r="B1507" s="30">
        <v>7</v>
      </c>
      <c r="C1507" s="30">
        <v>58</v>
      </c>
      <c r="D1507" s="38">
        <v>296.54899999999998</v>
      </c>
      <c r="E1507" s="3"/>
      <c r="F1507" s="9" t="s">
        <v>26</v>
      </c>
      <c r="G1507" s="30">
        <v>4</v>
      </c>
      <c r="H1507" s="30">
        <v>35</v>
      </c>
      <c r="I1507" s="38">
        <v>165.84899999999999</v>
      </c>
    </row>
    <row r="1508" spans="1:9" ht="9.9499999999999993" customHeight="1" x14ac:dyDescent="0.2">
      <c r="A1508" s="9" t="s">
        <v>147</v>
      </c>
      <c r="B1508" s="30">
        <v>21</v>
      </c>
      <c r="C1508" s="30">
        <v>160</v>
      </c>
      <c r="D1508" s="38">
        <v>513.39800000000002</v>
      </c>
      <c r="E1508" s="3"/>
      <c r="F1508" s="9" t="s">
        <v>147</v>
      </c>
      <c r="G1508" s="30">
        <v>24</v>
      </c>
      <c r="H1508" s="30">
        <v>194</v>
      </c>
      <c r="I1508" s="38">
        <v>505.971</v>
      </c>
    </row>
    <row r="1509" spans="1:9" ht="9.9499999999999993" customHeight="1" x14ac:dyDescent="0.2">
      <c r="A1509" s="8" t="s">
        <v>4</v>
      </c>
      <c r="B1509" s="31">
        <f>B1510</f>
        <v>27</v>
      </c>
      <c r="C1509" s="31">
        <f>C1510</f>
        <v>51</v>
      </c>
      <c r="D1509" s="37">
        <f>D1510</f>
        <v>430.95400000000001</v>
      </c>
      <c r="E1509" s="3"/>
      <c r="F1509" s="8" t="s">
        <v>4</v>
      </c>
      <c r="G1509" s="31">
        <f>G1510</f>
        <v>23</v>
      </c>
      <c r="H1509" s="31">
        <f>H1510</f>
        <v>133</v>
      </c>
      <c r="I1509" s="37">
        <f>I1510</f>
        <v>646.51900000000001</v>
      </c>
    </row>
    <row r="1510" spans="1:9" ht="9.9499999999999993" customHeight="1" x14ac:dyDescent="0.2">
      <c r="A1510" s="9" t="s">
        <v>27</v>
      </c>
      <c r="B1510" s="30">
        <v>27</v>
      </c>
      <c r="C1510" s="30">
        <v>51</v>
      </c>
      <c r="D1510" s="38">
        <v>430.95400000000001</v>
      </c>
      <c r="E1510" s="3"/>
      <c r="F1510" s="9" t="s">
        <v>27</v>
      </c>
      <c r="G1510" s="30">
        <v>23</v>
      </c>
      <c r="H1510" s="30">
        <v>133</v>
      </c>
      <c r="I1510" s="38">
        <v>646.51900000000001</v>
      </c>
    </row>
    <row r="1511" spans="1:9" ht="9.9499999999999993" customHeight="1" x14ac:dyDescent="0.2">
      <c r="A1511" s="8" t="s">
        <v>5</v>
      </c>
      <c r="B1511" s="31">
        <f>B1512</f>
        <v>5</v>
      </c>
      <c r="C1511" s="31">
        <f>C1512</f>
        <v>2</v>
      </c>
      <c r="D1511" s="37">
        <f>D1512</f>
        <v>13.282999999999999</v>
      </c>
      <c r="E1511" s="3"/>
      <c r="F1511" s="8" t="s">
        <v>5</v>
      </c>
      <c r="G1511" s="31">
        <f>G1512</f>
        <v>2</v>
      </c>
      <c r="H1511" s="31">
        <f>H1512</f>
        <v>5</v>
      </c>
      <c r="I1511" s="37">
        <f>I1512</f>
        <v>16.648</v>
      </c>
    </row>
    <row r="1512" spans="1:9" ht="9.9499999999999993" customHeight="1" x14ac:dyDescent="0.2">
      <c r="A1512" s="9" t="s">
        <v>28</v>
      </c>
      <c r="B1512" s="30">
        <v>5</v>
      </c>
      <c r="C1512" s="30">
        <v>2</v>
      </c>
      <c r="D1512" s="38">
        <v>13.282999999999999</v>
      </c>
      <c r="E1512" s="3"/>
      <c r="F1512" s="9" t="s">
        <v>28</v>
      </c>
      <c r="G1512" s="30">
        <v>2</v>
      </c>
      <c r="H1512" s="30">
        <v>5</v>
      </c>
      <c r="I1512" s="38">
        <v>16.648</v>
      </c>
    </row>
    <row r="1513" spans="1:9" ht="9.9499999999999993" customHeight="1" x14ac:dyDescent="0.2">
      <c r="A1513" s="9"/>
      <c r="B1513" s="30"/>
      <c r="C1513" s="30"/>
      <c r="D1513" s="7"/>
      <c r="E1513" s="3"/>
      <c r="F1513" s="9"/>
      <c r="G1513" s="30"/>
      <c r="H1513" s="30"/>
      <c r="I1513" s="7"/>
    </row>
    <row r="1514" spans="1:9" ht="9.9499999999999993" customHeight="1" x14ac:dyDescent="0.2">
      <c r="A1514" s="13" t="s">
        <v>139</v>
      </c>
      <c r="B1514" s="32">
        <f>SUM(B1515:B1516)</f>
        <v>23</v>
      </c>
      <c r="C1514" s="32">
        <f>SUM(C1515:C1516)</f>
        <v>614</v>
      </c>
      <c r="D1514" s="35">
        <f>SUM(D1515:D1516)</f>
        <v>4509.4629999999997</v>
      </c>
      <c r="E1514" s="3"/>
      <c r="F1514" s="13" t="s">
        <v>139</v>
      </c>
      <c r="G1514" s="32">
        <f>SUM(G1515:G1516)</f>
        <v>40</v>
      </c>
      <c r="H1514" s="32">
        <f>SUM(H1515:H1516)</f>
        <v>624</v>
      </c>
      <c r="I1514" s="35">
        <f>SUM(I1515:I1516)</f>
        <v>5073.8639999999996</v>
      </c>
    </row>
    <row r="1515" spans="1:9" ht="9.9499999999999993" customHeight="1" x14ac:dyDescent="0.2">
      <c r="A1515" s="14" t="s">
        <v>140</v>
      </c>
      <c r="B1515" s="30">
        <v>0</v>
      </c>
      <c r="C1515" s="30">
        <v>0</v>
      </c>
      <c r="D1515" s="38">
        <v>0</v>
      </c>
      <c r="E1515" s="3"/>
      <c r="F1515" s="14" t="s">
        <v>140</v>
      </c>
      <c r="G1515" s="30">
        <v>0</v>
      </c>
      <c r="H1515" s="30">
        <v>0</v>
      </c>
      <c r="I1515" s="38">
        <v>0</v>
      </c>
    </row>
    <row r="1516" spans="1:9" ht="9.9499999999999993" customHeight="1" x14ac:dyDescent="0.2">
      <c r="A1516" s="14" t="s">
        <v>141</v>
      </c>
      <c r="B1516" s="30">
        <v>23</v>
      </c>
      <c r="C1516" s="30">
        <v>614</v>
      </c>
      <c r="D1516" s="38">
        <v>4509.4629999999997</v>
      </c>
      <c r="E1516" s="3"/>
      <c r="F1516" s="14" t="s">
        <v>141</v>
      </c>
      <c r="G1516" s="30">
        <v>40</v>
      </c>
      <c r="H1516" s="30">
        <v>624</v>
      </c>
      <c r="I1516" s="38">
        <v>5073.8639999999996</v>
      </c>
    </row>
    <row r="1517" spans="1:9" ht="9.9499999999999993" customHeight="1" x14ac:dyDescent="0.2">
      <c r="A1517" s="9"/>
      <c r="B1517" s="33"/>
      <c r="C1517" s="33"/>
      <c r="D1517" s="16"/>
      <c r="E1517" s="3"/>
      <c r="F1517" s="9"/>
      <c r="G1517" s="33"/>
      <c r="H1517" s="33"/>
      <c r="I1517" s="16"/>
    </row>
    <row r="1518" spans="1:9" ht="9.9499999999999993" customHeight="1" x14ac:dyDescent="0.2">
      <c r="A1518" s="13" t="s">
        <v>142</v>
      </c>
      <c r="B1518" s="34">
        <v>9</v>
      </c>
      <c r="C1518" s="34">
        <v>29</v>
      </c>
      <c r="D1518" s="39">
        <v>363.08699999999999</v>
      </c>
      <c r="E1518" s="3"/>
      <c r="F1518" s="13" t="s">
        <v>142</v>
      </c>
      <c r="G1518" s="34">
        <v>14</v>
      </c>
      <c r="H1518" s="34">
        <v>53</v>
      </c>
      <c r="I1518" s="39">
        <v>723.81399999999996</v>
      </c>
    </row>
    <row r="1519" spans="1:9" s="10" customFormat="1" ht="11.85" customHeight="1" x14ac:dyDescent="0.2">
      <c r="A1519" s="1" t="s">
        <v>97</v>
      </c>
      <c r="B1519" s="17"/>
      <c r="C1519" s="17"/>
      <c r="D1519" s="17"/>
      <c r="F1519" s="1" t="s">
        <v>98</v>
      </c>
      <c r="G1519" s="17"/>
      <c r="H1519" s="17"/>
      <c r="I1519" s="17"/>
    </row>
    <row r="1520" spans="1:9" ht="9.9499999999999993" customHeight="1" x14ac:dyDescent="0.2">
      <c r="A1520" s="3"/>
      <c r="B1520" s="4" t="s">
        <v>135</v>
      </c>
      <c r="C1520" s="4" t="s">
        <v>135</v>
      </c>
      <c r="D1520" s="4" t="s">
        <v>137</v>
      </c>
      <c r="E1520" s="3"/>
      <c r="F1520" s="3"/>
      <c r="G1520" s="4" t="s">
        <v>135</v>
      </c>
      <c r="H1520" s="4" t="s">
        <v>135</v>
      </c>
      <c r="I1520" s="4" t="s">
        <v>137</v>
      </c>
    </row>
    <row r="1521" spans="1:9" ht="9.9499999999999993" customHeight="1" x14ac:dyDescent="0.2">
      <c r="A1521" s="5"/>
      <c r="B1521" s="4" t="s">
        <v>136</v>
      </c>
      <c r="C1521" s="4" t="s">
        <v>32</v>
      </c>
      <c r="D1521" s="4" t="s">
        <v>143</v>
      </c>
      <c r="E1521" s="3"/>
      <c r="F1521" s="5"/>
      <c r="G1521" s="4" t="s">
        <v>136</v>
      </c>
      <c r="H1521" s="4" t="s">
        <v>32</v>
      </c>
      <c r="I1521" s="4" t="s">
        <v>143</v>
      </c>
    </row>
    <row r="1522" spans="1:9" ht="9.9499999999999993" customHeight="1" x14ac:dyDescent="0.2">
      <c r="A1522" s="11" t="s">
        <v>0</v>
      </c>
      <c r="B1522" s="15">
        <f>B1524+B1560+B1564</f>
        <v>809</v>
      </c>
      <c r="C1522" s="15">
        <f>C1524+C1560+C1564</f>
        <v>8334</v>
      </c>
      <c r="D1522" s="35">
        <f>D1524+D1560+D1564</f>
        <v>70574.98000000001</v>
      </c>
      <c r="E1522" s="3"/>
      <c r="F1522" s="11" t="s">
        <v>0</v>
      </c>
      <c r="G1522" s="15">
        <f>G1524+G1560+G1564</f>
        <v>748</v>
      </c>
      <c r="H1522" s="15">
        <f>H1524+H1560+H1564</f>
        <v>8921</v>
      </c>
      <c r="I1522" s="35">
        <f>I1524+I1560+I1564</f>
        <v>80055.209999999992</v>
      </c>
    </row>
    <row r="1523" spans="1:9" ht="9.9499999999999993" customHeight="1" x14ac:dyDescent="0.2">
      <c r="A1523" s="5"/>
      <c r="B1523" s="4"/>
      <c r="C1523" s="4"/>
      <c r="D1523" s="4"/>
      <c r="E1523" s="3"/>
      <c r="F1523" s="5"/>
      <c r="G1523" s="4"/>
      <c r="H1523" s="4"/>
      <c r="I1523" s="4"/>
    </row>
    <row r="1524" spans="1:9" ht="9.9499999999999993" customHeight="1" x14ac:dyDescent="0.2">
      <c r="A1524" s="11" t="s">
        <v>138</v>
      </c>
      <c r="B1524" s="12">
        <f>B1526+B1534</f>
        <v>763</v>
      </c>
      <c r="C1524" s="12">
        <f>C1526+C1534</f>
        <v>6865</v>
      </c>
      <c r="D1524" s="36">
        <f>D1526+D1534</f>
        <v>57769.070000000007</v>
      </c>
      <c r="E1524" s="3"/>
      <c r="F1524" s="11" t="s">
        <v>138</v>
      </c>
      <c r="G1524" s="12">
        <f>G1526+G1534</f>
        <v>662</v>
      </c>
      <c r="H1524" s="12">
        <f>H1526+H1534</f>
        <v>7166</v>
      </c>
      <c r="I1524" s="36">
        <f>I1526+I1534</f>
        <v>64723.112999999998</v>
      </c>
    </row>
    <row r="1525" spans="1:9" ht="3.95" customHeight="1" x14ac:dyDescent="0.2">
      <c r="A1525" s="3"/>
      <c r="B1525" s="7"/>
      <c r="C1525" s="7"/>
      <c r="D1525" s="7"/>
      <c r="E1525" s="3"/>
      <c r="F1525" s="3"/>
      <c r="G1525" s="7"/>
      <c r="H1525" s="7"/>
      <c r="I1525" s="7"/>
    </row>
    <row r="1526" spans="1:9" ht="9.9499999999999993" customHeight="1" x14ac:dyDescent="0.2">
      <c r="A1526" s="5" t="s">
        <v>8</v>
      </c>
      <c r="B1526" s="6">
        <f>B1527+B1530+B1532</f>
        <v>181</v>
      </c>
      <c r="C1526" s="6">
        <f>C1527+C1530+C1532</f>
        <v>959</v>
      </c>
      <c r="D1526" s="37">
        <f>D1527+D1530+D1532</f>
        <v>11819.241</v>
      </c>
      <c r="E1526" s="3"/>
      <c r="F1526" s="5" t="s">
        <v>8</v>
      </c>
      <c r="G1526" s="6">
        <f>G1527+G1530+G1532</f>
        <v>137</v>
      </c>
      <c r="H1526" s="6">
        <f>H1527+H1530+H1532</f>
        <v>1221</v>
      </c>
      <c r="I1526" s="37">
        <f>I1527+I1530+I1532</f>
        <v>14921.073</v>
      </c>
    </row>
    <row r="1527" spans="1:9" ht="9.9499999999999993" customHeight="1" x14ac:dyDescent="0.2">
      <c r="A1527" s="8" t="s">
        <v>6</v>
      </c>
      <c r="B1527" s="6">
        <f>SUM(B1528:B1529)</f>
        <v>16</v>
      </c>
      <c r="C1527" s="6">
        <f>SUM(C1528:C1529)</f>
        <v>94</v>
      </c>
      <c r="D1527" s="37">
        <f>SUM(D1528:D1529)</f>
        <v>794.42899999999997</v>
      </c>
      <c r="E1527" s="3"/>
      <c r="F1527" s="8" t="s">
        <v>6</v>
      </c>
      <c r="G1527" s="6">
        <f>SUM(G1528:G1529)</f>
        <v>27</v>
      </c>
      <c r="H1527" s="6">
        <f>SUM(H1528:H1529)</f>
        <v>229</v>
      </c>
      <c r="I1527" s="37">
        <f>SUM(I1528:I1529)</f>
        <v>3426.172</v>
      </c>
    </row>
    <row r="1528" spans="1:9" ht="9.9499999999999993" customHeight="1" x14ac:dyDescent="0.2">
      <c r="A1528" s="9" t="s">
        <v>12</v>
      </c>
      <c r="B1528" s="30">
        <v>13</v>
      </c>
      <c r="C1528" s="30">
        <v>77</v>
      </c>
      <c r="D1528" s="38">
        <v>555.65599999999995</v>
      </c>
      <c r="E1528" s="3"/>
      <c r="F1528" s="9" t="s">
        <v>12</v>
      </c>
      <c r="G1528" s="30">
        <v>22</v>
      </c>
      <c r="H1528" s="30">
        <v>175</v>
      </c>
      <c r="I1528" s="38">
        <v>2017.06</v>
      </c>
    </row>
    <row r="1529" spans="1:9" ht="9.9499999999999993" customHeight="1" x14ac:dyDescent="0.2">
      <c r="A1529" s="9" t="s">
        <v>144</v>
      </c>
      <c r="B1529" s="30">
        <v>3</v>
      </c>
      <c r="C1529" s="30">
        <v>17</v>
      </c>
      <c r="D1529" s="38">
        <v>238.773</v>
      </c>
      <c r="E1529" s="3"/>
      <c r="F1529" s="9" t="s">
        <v>144</v>
      </c>
      <c r="G1529" s="30">
        <v>5</v>
      </c>
      <c r="H1529" s="30">
        <v>54</v>
      </c>
      <c r="I1529" s="38">
        <v>1409.1120000000001</v>
      </c>
    </row>
    <row r="1530" spans="1:9" ht="9.9499999999999993" customHeight="1" x14ac:dyDescent="0.2">
      <c r="A1530" s="8" t="s">
        <v>1</v>
      </c>
      <c r="B1530" s="31">
        <f>B1531</f>
        <v>133</v>
      </c>
      <c r="C1530" s="31">
        <f>C1531</f>
        <v>500</v>
      </c>
      <c r="D1530" s="37">
        <f>D1531</f>
        <v>7249.9960000000001</v>
      </c>
      <c r="E1530" s="3"/>
      <c r="F1530" s="8" t="s">
        <v>1</v>
      </c>
      <c r="G1530" s="31">
        <f>G1531</f>
        <v>76</v>
      </c>
      <c r="H1530" s="31">
        <f>H1531</f>
        <v>403</v>
      </c>
      <c r="I1530" s="37">
        <f>I1531</f>
        <v>4237.2269999999999</v>
      </c>
    </row>
    <row r="1531" spans="1:9" ht="9.9499999999999993" customHeight="1" x14ac:dyDescent="0.2">
      <c r="A1531" s="9" t="s">
        <v>13</v>
      </c>
      <c r="B1531" s="30">
        <v>133</v>
      </c>
      <c r="C1531" s="30">
        <v>500</v>
      </c>
      <c r="D1531" s="38">
        <v>7249.9960000000001</v>
      </c>
      <c r="E1531" s="3"/>
      <c r="F1531" s="9" t="s">
        <v>13</v>
      </c>
      <c r="G1531" s="30">
        <v>76</v>
      </c>
      <c r="H1531" s="30">
        <v>403</v>
      </c>
      <c r="I1531" s="38">
        <v>4237.2269999999999</v>
      </c>
    </row>
    <row r="1532" spans="1:9" ht="9.9499999999999993" customHeight="1" x14ac:dyDescent="0.2">
      <c r="A1532" s="8" t="s">
        <v>2</v>
      </c>
      <c r="B1532" s="31">
        <f>B1533</f>
        <v>32</v>
      </c>
      <c r="C1532" s="31">
        <f>C1533</f>
        <v>365</v>
      </c>
      <c r="D1532" s="37">
        <f>D1533</f>
        <v>3774.8159999999998</v>
      </c>
      <c r="E1532" s="3"/>
      <c r="F1532" s="8" t="s">
        <v>2</v>
      </c>
      <c r="G1532" s="31">
        <f>G1533</f>
        <v>34</v>
      </c>
      <c r="H1532" s="31">
        <f>H1533</f>
        <v>589</v>
      </c>
      <c r="I1532" s="37">
        <f>I1533</f>
        <v>7257.674</v>
      </c>
    </row>
    <row r="1533" spans="1:9" ht="9.9499999999999993" customHeight="1" x14ac:dyDescent="0.2">
      <c r="A1533" s="9" t="s">
        <v>14</v>
      </c>
      <c r="B1533" s="30">
        <v>32</v>
      </c>
      <c r="C1533" s="30">
        <v>365</v>
      </c>
      <c r="D1533" s="38">
        <v>3774.8159999999998</v>
      </c>
      <c r="E1533" s="3"/>
      <c r="F1533" s="9" t="s">
        <v>14</v>
      </c>
      <c r="G1533" s="30">
        <v>34</v>
      </c>
      <c r="H1533" s="30">
        <v>589</v>
      </c>
      <c r="I1533" s="38">
        <v>7257.674</v>
      </c>
    </row>
    <row r="1534" spans="1:9" ht="9.9499999999999993" customHeight="1" x14ac:dyDescent="0.2">
      <c r="A1534" s="5" t="s">
        <v>29</v>
      </c>
      <c r="B1534" s="31">
        <f>B1535+B1540+B1542+B1545+B1549+B1552+B1555+B1557</f>
        <v>582</v>
      </c>
      <c r="C1534" s="31">
        <f>C1535+C1540+C1542+C1545+C1549+C1552+C1555+C1557</f>
        <v>5906</v>
      </c>
      <c r="D1534" s="37">
        <f>D1535+D1540+D1542+D1545+D1549+D1552+D1555+D1557</f>
        <v>45949.829000000005</v>
      </c>
      <c r="E1534" s="3"/>
      <c r="F1534" s="5" t="s">
        <v>29</v>
      </c>
      <c r="G1534" s="31">
        <f>G1535+G1540+G1542+G1545+G1549+G1552+G1555+G1557</f>
        <v>525</v>
      </c>
      <c r="H1534" s="31">
        <f>H1535+H1540+H1542+H1545+H1549+H1552+H1555+H1557</f>
        <v>5945</v>
      </c>
      <c r="I1534" s="37">
        <f>I1535+I1540+I1542+I1545+I1549+I1552+I1555+I1557</f>
        <v>49802.04</v>
      </c>
    </row>
    <row r="1535" spans="1:9" ht="9.9499999999999993" customHeight="1" x14ac:dyDescent="0.2">
      <c r="A1535" s="8" t="s">
        <v>7</v>
      </c>
      <c r="B1535" s="31">
        <f>SUM(B1536:B1539)</f>
        <v>137</v>
      </c>
      <c r="C1535" s="31">
        <f>SUM(C1536:C1539)</f>
        <v>1573</v>
      </c>
      <c r="D1535" s="37">
        <f>SUM(D1536:D1539)</f>
        <v>13503.815000000001</v>
      </c>
      <c r="E1535" s="3"/>
      <c r="F1535" s="8" t="s">
        <v>7</v>
      </c>
      <c r="G1535" s="31">
        <f>SUM(G1536:G1539)</f>
        <v>183</v>
      </c>
      <c r="H1535" s="31">
        <f>SUM(H1536:H1539)</f>
        <v>2237</v>
      </c>
      <c r="I1535" s="37">
        <f>SUM(I1536:I1539)</f>
        <v>21671.772000000001</v>
      </c>
    </row>
    <row r="1536" spans="1:9" ht="9.9499999999999993" customHeight="1" x14ac:dyDescent="0.2">
      <c r="A1536" s="9" t="s">
        <v>15</v>
      </c>
      <c r="B1536" s="30">
        <v>33</v>
      </c>
      <c r="C1536" s="30">
        <v>258</v>
      </c>
      <c r="D1536" s="38">
        <v>2895.518</v>
      </c>
      <c r="E1536" s="3"/>
      <c r="F1536" s="9" t="s">
        <v>15</v>
      </c>
      <c r="G1536" s="30">
        <v>35</v>
      </c>
      <c r="H1536" s="30">
        <v>521</v>
      </c>
      <c r="I1536" s="38">
        <v>5221.0349999999999</v>
      </c>
    </row>
    <row r="1537" spans="1:9" ht="9.9499999999999993" customHeight="1" x14ac:dyDescent="0.2">
      <c r="A1537" s="9" t="s">
        <v>16</v>
      </c>
      <c r="B1537" s="30">
        <v>75</v>
      </c>
      <c r="C1537" s="30">
        <v>1080</v>
      </c>
      <c r="D1537" s="38">
        <v>8330.8220000000001</v>
      </c>
      <c r="E1537" s="3"/>
      <c r="F1537" s="9" t="s">
        <v>16</v>
      </c>
      <c r="G1537" s="30">
        <v>105</v>
      </c>
      <c r="H1537" s="30">
        <v>1319</v>
      </c>
      <c r="I1537" s="38">
        <v>9078.8639999999996</v>
      </c>
    </row>
    <row r="1538" spans="1:9" ht="9.9499999999999993" customHeight="1" x14ac:dyDescent="0.2">
      <c r="A1538" s="9" t="s">
        <v>17</v>
      </c>
      <c r="B1538" s="30">
        <v>27</v>
      </c>
      <c r="C1538" s="30">
        <v>207</v>
      </c>
      <c r="D1538" s="38">
        <v>1756.6869999999999</v>
      </c>
      <c r="E1538" s="3"/>
      <c r="F1538" s="9" t="s">
        <v>17</v>
      </c>
      <c r="G1538" s="30">
        <v>38</v>
      </c>
      <c r="H1538" s="30">
        <v>173</v>
      </c>
      <c r="I1538" s="38">
        <v>1400.2180000000001</v>
      </c>
    </row>
    <row r="1539" spans="1:9" ht="9.9499999999999993" customHeight="1" x14ac:dyDescent="0.2">
      <c r="A1539" s="9" t="s">
        <v>18</v>
      </c>
      <c r="B1539" s="30">
        <v>2</v>
      </c>
      <c r="C1539" s="30">
        <v>28</v>
      </c>
      <c r="D1539" s="38">
        <v>520.78800000000001</v>
      </c>
      <c r="E1539" s="3"/>
      <c r="F1539" s="9" t="s">
        <v>18</v>
      </c>
      <c r="G1539" s="30">
        <v>5</v>
      </c>
      <c r="H1539" s="30">
        <v>224</v>
      </c>
      <c r="I1539" s="38">
        <v>5971.6549999999997</v>
      </c>
    </row>
    <row r="1540" spans="1:9" ht="9.9499999999999993" customHeight="1" x14ac:dyDescent="0.2">
      <c r="A1540" s="8" t="s">
        <v>3</v>
      </c>
      <c r="B1540" s="31">
        <f>B1541</f>
        <v>9</v>
      </c>
      <c r="C1540" s="31">
        <f>C1541</f>
        <v>173</v>
      </c>
      <c r="D1540" s="37">
        <f>D1541</f>
        <v>3056.3960000000002</v>
      </c>
      <c r="E1540" s="3"/>
      <c r="F1540" s="8" t="s">
        <v>3</v>
      </c>
      <c r="G1540" s="31">
        <f>G1541</f>
        <v>12</v>
      </c>
      <c r="H1540" s="31">
        <f>H1541</f>
        <v>125</v>
      </c>
      <c r="I1540" s="37">
        <f>I1541</f>
        <v>646.70100000000002</v>
      </c>
    </row>
    <row r="1541" spans="1:9" ht="9.9499999999999993" customHeight="1" x14ac:dyDescent="0.2">
      <c r="A1541" s="9" t="s">
        <v>19</v>
      </c>
      <c r="B1541" s="30">
        <v>9</v>
      </c>
      <c r="C1541" s="30">
        <v>173</v>
      </c>
      <c r="D1541" s="38">
        <v>3056.3960000000002</v>
      </c>
      <c r="E1541" s="3"/>
      <c r="F1541" s="9" t="s">
        <v>19</v>
      </c>
      <c r="G1541" s="30">
        <v>12</v>
      </c>
      <c r="H1541" s="30">
        <v>125</v>
      </c>
      <c r="I1541" s="38">
        <v>646.70100000000002</v>
      </c>
    </row>
    <row r="1542" spans="1:9" ht="9.9499999999999993" customHeight="1" x14ac:dyDescent="0.2">
      <c r="A1542" s="8" t="s">
        <v>9</v>
      </c>
      <c r="B1542" s="31">
        <f>SUM(B1543:B1544)</f>
        <v>76</v>
      </c>
      <c r="C1542" s="31">
        <f>SUM(C1543:C1544)</f>
        <v>522</v>
      </c>
      <c r="D1542" s="37">
        <f>SUM(D1543:D1544)</f>
        <v>6197.3349999999991</v>
      </c>
      <c r="E1542" s="3"/>
      <c r="F1542" s="8" t="s">
        <v>9</v>
      </c>
      <c r="G1542" s="31">
        <f>SUM(G1543:G1544)</f>
        <v>51</v>
      </c>
      <c r="H1542" s="31">
        <f>SUM(H1543:H1544)</f>
        <v>474</v>
      </c>
      <c r="I1542" s="37">
        <f>SUM(I1543:I1544)</f>
        <v>4570.8909999999996</v>
      </c>
    </row>
    <row r="1543" spans="1:9" ht="9.9499999999999993" customHeight="1" x14ac:dyDescent="0.2">
      <c r="A1543" s="9" t="s">
        <v>20</v>
      </c>
      <c r="B1543" s="30">
        <v>48</v>
      </c>
      <c r="C1543" s="30">
        <v>366</v>
      </c>
      <c r="D1543" s="38">
        <v>4642.3149999999996</v>
      </c>
      <c r="E1543" s="3"/>
      <c r="F1543" s="9" t="s">
        <v>20</v>
      </c>
      <c r="G1543" s="30">
        <v>36</v>
      </c>
      <c r="H1543" s="30">
        <v>412</v>
      </c>
      <c r="I1543" s="38">
        <v>4077.6849999999999</v>
      </c>
    </row>
    <row r="1544" spans="1:9" ht="9.9499999999999993" customHeight="1" x14ac:dyDescent="0.2">
      <c r="A1544" s="9" t="s">
        <v>21</v>
      </c>
      <c r="B1544" s="30">
        <v>28</v>
      </c>
      <c r="C1544" s="30">
        <v>156</v>
      </c>
      <c r="D1544" s="38">
        <v>1555.02</v>
      </c>
      <c r="E1544" s="3"/>
      <c r="F1544" s="9" t="s">
        <v>21</v>
      </c>
      <c r="G1544" s="30">
        <v>15</v>
      </c>
      <c r="H1544" s="30">
        <v>62</v>
      </c>
      <c r="I1544" s="38">
        <v>493.20600000000002</v>
      </c>
    </row>
    <row r="1545" spans="1:9" ht="9.9499999999999993" customHeight="1" x14ac:dyDescent="0.2">
      <c r="A1545" s="8" t="s">
        <v>10</v>
      </c>
      <c r="B1545" s="31">
        <f>SUM(B1546:B1548)</f>
        <v>122</v>
      </c>
      <c r="C1545" s="31">
        <f>SUM(C1546:C1548)</f>
        <v>965</v>
      </c>
      <c r="D1545" s="37">
        <f>SUM(D1546:D1548)</f>
        <v>9601.6320000000014</v>
      </c>
      <c r="E1545" s="3"/>
      <c r="F1545" s="8" t="s">
        <v>10</v>
      </c>
      <c r="G1545" s="31">
        <f>SUM(G1546:G1548)</f>
        <v>63</v>
      </c>
      <c r="H1545" s="31">
        <f>SUM(H1546:H1548)</f>
        <v>307</v>
      </c>
      <c r="I1545" s="37">
        <f>SUM(I1546:I1548)</f>
        <v>3309.5320000000002</v>
      </c>
    </row>
    <row r="1546" spans="1:9" ht="9.9499999999999993" customHeight="1" x14ac:dyDescent="0.2">
      <c r="A1546" s="9" t="s">
        <v>22</v>
      </c>
      <c r="B1546" s="30">
        <v>79</v>
      </c>
      <c r="C1546" s="30">
        <v>430</v>
      </c>
      <c r="D1546" s="38">
        <v>7237.7539999999999</v>
      </c>
      <c r="E1546" s="3"/>
      <c r="F1546" s="9" t="s">
        <v>22</v>
      </c>
      <c r="G1546" s="30">
        <v>34</v>
      </c>
      <c r="H1546" s="30">
        <v>165</v>
      </c>
      <c r="I1546" s="38">
        <v>1701.4749999999999</v>
      </c>
    </row>
    <row r="1547" spans="1:9" ht="9.9499999999999993" customHeight="1" x14ac:dyDescent="0.2">
      <c r="A1547" s="9" t="s">
        <v>23</v>
      </c>
      <c r="B1547" s="30">
        <v>2</v>
      </c>
      <c r="C1547" s="30">
        <v>2</v>
      </c>
      <c r="D1547" s="38">
        <v>31.837</v>
      </c>
      <c r="E1547" s="3"/>
      <c r="F1547" s="9" t="s">
        <v>23</v>
      </c>
      <c r="G1547" s="30">
        <v>3</v>
      </c>
      <c r="H1547" s="30">
        <v>7</v>
      </c>
      <c r="I1547" s="38">
        <v>97.597999999999999</v>
      </c>
    </row>
    <row r="1548" spans="1:9" ht="9.9499999999999993" customHeight="1" x14ac:dyDescent="0.2">
      <c r="A1548" s="9" t="s">
        <v>145</v>
      </c>
      <c r="B1548" s="30">
        <v>41</v>
      </c>
      <c r="C1548" s="30">
        <v>533</v>
      </c>
      <c r="D1548" s="38">
        <v>2332.0410000000002</v>
      </c>
      <c r="E1548" s="3"/>
      <c r="F1548" s="9" t="s">
        <v>145</v>
      </c>
      <c r="G1548" s="30">
        <v>26</v>
      </c>
      <c r="H1548" s="30">
        <v>135</v>
      </c>
      <c r="I1548" s="38">
        <v>1510.4590000000001</v>
      </c>
    </row>
    <row r="1549" spans="1:9" ht="9.9499999999999993" customHeight="1" x14ac:dyDescent="0.2">
      <c r="A1549" s="8" t="s">
        <v>146</v>
      </c>
      <c r="B1549" s="31">
        <f>SUM(B1550:B1551)</f>
        <v>64</v>
      </c>
      <c r="C1549" s="31">
        <f>SUM(C1550:C1551)</f>
        <v>902</v>
      </c>
      <c r="D1549" s="37">
        <f>SUM(D1550:D1551)</f>
        <v>6175.1479999999992</v>
      </c>
      <c r="E1549" s="3"/>
      <c r="F1549" s="8" t="s">
        <v>146</v>
      </c>
      <c r="G1549" s="31">
        <f>SUM(G1550:G1551)</f>
        <v>62</v>
      </c>
      <c r="H1549" s="31">
        <f>SUM(H1550:H1551)</f>
        <v>1630</v>
      </c>
      <c r="I1549" s="37">
        <f>SUM(I1550:I1551)</f>
        <v>14782.743</v>
      </c>
    </row>
    <row r="1550" spans="1:9" ht="9.9499999999999993" customHeight="1" x14ac:dyDescent="0.2">
      <c r="A1550" s="9" t="s">
        <v>24</v>
      </c>
      <c r="B1550" s="30">
        <v>8</v>
      </c>
      <c r="C1550" s="30">
        <v>264</v>
      </c>
      <c r="D1550" s="38">
        <v>1419.154</v>
      </c>
      <c r="E1550" s="3"/>
      <c r="F1550" s="9" t="s">
        <v>24</v>
      </c>
      <c r="G1550" s="30">
        <v>3</v>
      </c>
      <c r="H1550" s="30">
        <v>25</v>
      </c>
      <c r="I1550" s="38">
        <v>135.298</v>
      </c>
    </row>
    <row r="1551" spans="1:9" ht="9.9499999999999993" customHeight="1" x14ac:dyDescent="0.2">
      <c r="A1551" s="9" t="s">
        <v>25</v>
      </c>
      <c r="B1551" s="30">
        <v>56</v>
      </c>
      <c r="C1551" s="30">
        <v>638</v>
      </c>
      <c r="D1551" s="38">
        <v>4755.9939999999997</v>
      </c>
      <c r="E1551" s="3"/>
      <c r="F1551" s="9" t="s">
        <v>25</v>
      </c>
      <c r="G1551" s="30">
        <v>59</v>
      </c>
      <c r="H1551" s="30">
        <v>1605</v>
      </c>
      <c r="I1551" s="38">
        <v>14647.445</v>
      </c>
    </row>
    <row r="1552" spans="1:9" ht="9.9499999999999993" customHeight="1" x14ac:dyDescent="0.2">
      <c r="A1552" s="8" t="s">
        <v>11</v>
      </c>
      <c r="B1552" s="31">
        <f>SUM(B1553:B1554)</f>
        <v>82</v>
      </c>
      <c r="C1552" s="31">
        <f>SUM(C1553:C1554)</f>
        <v>1427</v>
      </c>
      <c r="D1552" s="37">
        <f>SUM(D1553:D1554)</f>
        <v>4898.5019999999995</v>
      </c>
      <c r="E1552" s="3"/>
      <c r="F1552" s="8" t="s">
        <v>11</v>
      </c>
      <c r="G1552" s="31">
        <f>SUM(G1553:G1554)</f>
        <v>89</v>
      </c>
      <c r="H1552" s="31">
        <f>SUM(H1553:H1554)</f>
        <v>1001</v>
      </c>
      <c r="I1552" s="37">
        <f>SUM(I1553:I1554)</f>
        <v>3612.7799999999997</v>
      </c>
    </row>
    <row r="1553" spans="1:9" ht="9.9499999999999993" customHeight="1" x14ac:dyDescent="0.2">
      <c r="A1553" s="9" t="s">
        <v>26</v>
      </c>
      <c r="B1553" s="30">
        <v>16</v>
      </c>
      <c r="C1553" s="30">
        <v>169</v>
      </c>
      <c r="D1553" s="38">
        <v>757.51599999999996</v>
      </c>
      <c r="E1553" s="3"/>
      <c r="F1553" s="9" t="s">
        <v>26</v>
      </c>
      <c r="G1553" s="30">
        <v>15</v>
      </c>
      <c r="H1553" s="30">
        <v>86</v>
      </c>
      <c r="I1553" s="38">
        <v>412.34699999999998</v>
      </c>
    </row>
    <row r="1554" spans="1:9" ht="9.9499999999999993" customHeight="1" x14ac:dyDescent="0.2">
      <c r="A1554" s="9" t="s">
        <v>147</v>
      </c>
      <c r="B1554" s="30">
        <v>66</v>
      </c>
      <c r="C1554" s="30">
        <v>1258</v>
      </c>
      <c r="D1554" s="38">
        <v>4140.9859999999999</v>
      </c>
      <c r="E1554" s="3"/>
      <c r="F1554" s="9" t="s">
        <v>147</v>
      </c>
      <c r="G1554" s="30">
        <v>74</v>
      </c>
      <c r="H1554" s="30">
        <v>915</v>
      </c>
      <c r="I1554" s="38">
        <v>3200.433</v>
      </c>
    </row>
    <row r="1555" spans="1:9" ht="9.9499999999999993" customHeight="1" x14ac:dyDescent="0.2">
      <c r="A1555" s="8" t="s">
        <v>4</v>
      </c>
      <c r="B1555" s="31">
        <f>B1556</f>
        <v>76</v>
      </c>
      <c r="C1555" s="31">
        <f>C1556</f>
        <v>327</v>
      </c>
      <c r="D1555" s="37">
        <f>D1556</f>
        <v>2412.4059999999999</v>
      </c>
      <c r="E1555" s="3"/>
      <c r="F1555" s="8" t="s">
        <v>4</v>
      </c>
      <c r="G1555" s="31">
        <f>G1556</f>
        <v>60</v>
      </c>
      <c r="H1555" s="31">
        <f>H1556</f>
        <v>171</v>
      </c>
      <c r="I1555" s="37">
        <f>I1556</f>
        <v>1207.6210000000001</v>
      </c>
    </row>
    <row r="1556" spans="1:9" ht="9.9499999999999993" customHeight="1" x14ac:dyDescent="0.2">
      <c r="A1556" s="9" t="s">
        <v>27</v>
      </c>
      <c r="B1556" s="30">
        <v>76</v>
      </c>
      <c r="C1556" s="30">
        <v>327</v>
      </c>
      <c r="D1556" s="38">
        <v>2412.4059999999999</v>
      </c>
      <c r="E1556" s="3"/>
      <c r="F1556" s="9" t="s">
        <v>27</v>
      </c>
      <c r="G1556" s="30">
        <v>60</v>
      </c>
      <c r="H1556" s="30">
        <v>171</v>
      </c>
      <c r="I1556" s="38">
        <v>1207.6210000000001</v>
      </c>
    </row>
    <row r="1557" spans="1:9" ht="9.9499999999999993" customHeight="1" x14ac:dyDescent="0.2">
      <c r="A1557" s="8" t="s">
        <v>5</v>
      </c>
      <c r="B1557" s="31">
        <f>B1558</f>
        <v>16</v>
      </c>
      <c r="C1557" s="31">
        <f>C1558</f>
        <v>17</v>
      </c>
      <c r="D1557" s="37">
        <f>D1558</f>
        <v>104.595</v>
      </c>
      <c r="E1557" s="3"/>
      <c r="F1557" s="8" t="s">
        <v>5</v>
      </c>
      <c r="G1557" s="31">
        <f>G1558</f>
        <v>5</v>
      </c>
      <c r="H1557" s="31">
        <f>H1558</f>
        <v>0</v>
      </c>
      <c r="I1557" s="37">
        <f>I1558</f>
        <v>0</v>
      </c>
    </row>
    <row r="1558" spans="1:9" ht="9.9499999999999993" customHeight="1" x14ac:dyDescent="0.2">
      <c r="A1558" s="9" t="s">
        <v>28</v>
      </c>
      <c r="B1558" s="30">
        <v>16</v>
      </c>
      <c r="C1558" s="30">
        <v>17</v>
      </c>
      <c r="D1558" s="38">
        <v>104.595</v>
      </c>
      <c r="E1558" s="3"/>
      <c r="F1558" s="9" t="s">
        <v>28</v>
      </c>
      <c r="G1558" s="30">
        <v>5</v>
      </c>
      <c r="H1558" s="30">
        <v>0</v>
      </c>
      <c r="I1558" s="38">
        <v>0</v>
      </c>
    </row>
    <row r="1559" spans="1:9" ht="9.9499999999999993" customHeight="1" x14ac:dyDescent="0.2">
      <c r="A1559" s="9"/>
      <c r="B1559" s="30"/>
      <c r="C1559" s="30"/>
      <c r="D1559" s="7"/>
      <c r="E1559" s="3"/>
      <c r="F1559" s="9"/>
      <c r="G1559" s="30"/>
      <c r="H1559" s="30"/>
      <c r="I1559" s="7"/>
    </row>
    <row r="1560" spans="1:9" ht="9.9499999999999993" customHeight="1" x14ac:dyDescent="0.2">
      <c r="A1560" s="13" t="s">
        <v>139</v>
      </c>
      <c r="B1560" s="32">
        <f>SUM(B1561:B1562)</f>
        <v>37</v>
      </c>
      <c r="C1560" s="32">
        <f>SUM(C1561:C1562)</f>
        <v>1399</v>
      </c>
      <c r="D1560" s="35">
        <f>SUM(D1561:D1562)</f>
        <v>11921.094999999999</v>
      </c>
      <c r="E1560" s="3"/>
      <c r="F1560" s="13" t="s">
        <v>139</v>
      </c>
      <c r="G1560" s="32">
        <f>SUM(G1561:G1562)</f>
        <v>63</v>
      </c>
      <c r="H1560" s="32">
        <f>SUM(H1561:H1562)</f>
        <v>1646</v>
      </c>
      <c r="I1560" s="35">
        <f>SUM(I1561:I1562)</f>
        <v>13875.287</v>
      </c>
    </row>
    <row r="1561" spans="1:9" ht="9.9499999999999993" customHeight="1" x14ac:dyDescent="0.2">
      <c r="A1561" s="14" t="s">
        <v>140</v>
      </c>
      <c r="B1561" s="30">
        <v>0</v>
      </c>
      <c r="C1561" s="30">
        <v>0</v>
      </c>
      <c r="D1561" s="38">
        <v>0</v>
      </c>
      <c r="E1561" s="3"/>
      <c r="F1561" s="14" t="s">
        <v>140</v>
      </c>
      <c r="G1561" s="30">
        <v>1</v>
      </c>
      <c r="H1561" s="30">
        <v>453</v>
      </c>
      <c r="I1561" s="38">
        <v>3701.32</v>
      </c>
    </row>
    <row r="1562" spans="1:9" ht="9.9499999999999993" customHeight="1" x14ac:dyDescent="0.2">
      <c r="A1562" s="14" t="s">
        <v>141</v>
      </c>
      <c r="B1562" s="30">
        <v>37</v>
      </c>
      <c r="C1562" s="30">
        <v>1399</v>
      </c>
      <c r="D1562" s="38">
        <v>11921.094999999999</v>
      </c>
      <c r="E1562" s="3"/>
      <c r="F1562" s="14" t="s">
        <v>141</v>
      </c>
      <c r="G1562" s="30">
        <v>62</v>
      </c>
      <c r="H1562" s="30">
        <v>1193</v>
      </c>
      <c r="I1562" s="38">
        <v>10173.967000000001</v>
      </c>
    </row>
    <row r="1563" spans="1:9" ht="9.9499999999999993" customHeight="1" x14ac:dyDescent="0.2">
      <c r="A1563" s="9"/>
      <c r="B1563" s="33"/>
      <c r="C1563" s="33"/>
      <c r="D1563" s="16"/>
      <c r="E1563" s="3"/>
      <c r="F1563" s="9"/>
      <c r="G1563" s="33"/>
      <c r="H1563" s="33"/>
      <c r="I1563" s="16"/>
    </row>
    <row r="1564" spans="1:9" ht="9.9499999999999993" customHeight="1" x14ac:dyDescent="0.2">
      <c r="A1564" s="13" t="s">
        <v>142</v>
      </c>
      <c r="B1564" s="34">
        <v>9</v>
      </c>
      <c r="C1564" s="34">
        <v>70</v>
      </c>
      <c r="D1564" s="39">
        <v>884.81500000000005</v>
      </c>
      <c r="E1564" s="3"/>
      <c r="F1564" s="13" t="s">
        <v>142</v>
      </c>
      <c r="G1564" s="34">
        <v>23</v>
      </c>
      <c r="H1564" s="34">
        <v>109</v>
      </c>
      <c r="I1564" s="39">
        <v>1456.81</v>
      </c>
    </row>
    <row r="1565" spans="1:9" s="10" customFormat="1" ht="11.85" customHeight="1" x14ac:dyDescent="0.2">
      <c r="A1565" s="1" t="s">
        <v>99</v>
      </c>
      <c r="B1565" s="17"/>
      <c r="C1565" s="17"/>
      <c r="D1565" s="17"/>
      <c r="F1565" s="1" t="s">
        <v>100</v>
      </c>
      <c r="G1565" s="17"/>
      <c r="H1565" s="17"/>
      <c r="I1565" s="17"/>
    </row>
    <row r="1566" spans="1:9" ht="9.9499999999999993" customHeight="1" x14ac:dyDescent="0.2">
      <c r="A1566" s="3"/>
      <c r="B1566" s="4" t="s">
        <v>135</v>
      </c>
      <c r="C1566" s="4" t="s">
        <v>135</v>
      </c>
      <c r="D1566" s="4" t="s">
        <v>137</v>
      </c>
      <c r="E1566" s="3"/>
      <c r="F1566" s="3"/>
      <c r="G1566" s="4" t="s">
        <v>135</v>
      </c>
      <c r="H1566" s="4" t="s">
        <v>135</v>
      </c>
      <c r="I1566" s="4" t="s">
        <v>137</v>
      </c>
    </row>
    <row r="1567" spans="1:9" ht="9.9499999999999993" customHeight="1" x14ac:dyDescent="0.2">
      <c r="A1567" s="5"/>
      <c r="B1567" s="4" t="s">
        <v>136</v>
      </c>
      <c r="C1567" s="4" t="s">
        <v>32</v>
      </c>
      <c r="D1567" s="4" t="s">
        <v>143</v>
      </c>
      <c r="E1567" s="3"/>
      <c r="F1567" s="5"/>
      <c r="G1567" s="4" t="s">
        <v>136</v>
      </c>
      <c r="H1567" s="4" t="s">
        <v>32</v>
      </c>
      <c r="I1567" s="4" t="s">
        <v>143</v>
      </c>
    </row>
    <row r="1568" spans="1:9" ht="9.9499999999999993" customHeight="1" x14ac:dyDescent="0.2">
      <c r="A1568" s="11" t="s">
        <v>0</v>
      </c>
      <c r="B1568" s="15">
        <f>B1570+B1606+B1610</f>
        <v>800</v>
      </c>
      <c r="C1568" s="15">
        <f>C1570+C1606+C1610</f>
        <v>14447</v>
      </c>
      <c r="D1568" s="35">
        <f>D1570+D1606+D1610</f>
        <v>133058.935</v>
      </c>
      <c r="E1568" s="3"/>
      <c r="F1568" s="11" t="s">
        <v>0</v>
      </c>
      <c r="G1568" s="15">
        <f>G1570+G1606+G1610</f>
        <v>352</v>
      </c>
      <c r="H1568" s="15">
        <f>H1570+H1606+H1610</f>
        <v>4966</v>
      </c>
      <c r="I1568" s="35">
        <f>I1570+I1606+I1610</f>
        <v>47448.661</v>
      </c>
    </row>
    <row r="1569" spans="1:9" ht="9.9499999999999993" customHeight="1" x14ac:dyDescent="0.2">
      <c r="A1569" s="5"/>
      <c r="B1569" s="4"/>
      <c r="C1569" s="4"/>
      <c r="D1569" s="4"/>
      <c r="E1569" s="3"/>
      <c r="F1569" s="5"/>
      <c r="G1569" s="4"/>
      <c r="H1569" s="4"/>
      <c r="I1569" s="4"/>
    </row>
    <row r="1570" spans="1:9" ht="9.9499999999999993" customHeight="1" x14ac:dyDescent="0.2">
      <c r="A1570" s="11" t="s">
        <v>138</v>
      </c>
      <c r="B1570" s="12">
        <f>B1572+B1580</f>
        <v>745</v>
      </c>
      <c r="C1570" s="12">
        <f>C1572+C1580</f>
        <v>12022</v>
      </c>
      <c r="D1570" s="36">
        <f>D1572+D1580</f>
        <v>112209.81899999999</v>
      </c>
      <c r="E1570" s="3"/>
      <c r="F1570" s="11" t="s">
        <v>138</v>
      </c>
      <c r="G1570" s="12">
        <f>G1572+G1580</f>
        <v>323</v>
      </c>
      <c r="H1570" s="12">
        <f>H1572+H1580</f>
        <v>4479</v>
      </c>
      <c r="I1570" s="36">
        <f>I1572+I1580</f>
        <v>43675.866000000002</v>
      </c>
    </row>
    <row r="1571" spans="1:9" ht="3.95" customHeight="1" x14ac:dyDescent="0.2">
      <c r="A1571" s="3"/>
      <c r="B1571" s="7"/>
      <c r="C1571" s="7"/>
      <c r="D1571" s="7"/>
      <c r="E1571" s="3"/>
      <c r="F1571" s="3"/>
      <c r="G1571" s="7"/>
      <c r="H1571" s="7"/>
      <c r="I1571" s="7"/>
    </row>
    <row r="1572" spans="1:9" ht="9.9499999999999993" customHeight="1" x14ac:dyDescent="0.2">
      <c r="A1572" s="5" t="s">
        <v>8</v>
      </c>
      <c r="B1572" s="6">
        <f>B1573+B1576+B1578</f>
        <v>134</v>
      </c>
      <c r="C1572" s="6">
        <f>C1573+C1576+C1578</f>
        <v>2479</v>
      </c>
      <c r="D1572" s="37">
        <f>D1573+D1576+D1578</f>
        <v>34647.538999999997</v>
      </c>
      <c r="E1572" s="3"/>
      <c r="F1572" s="5" t="s">
        <v>8</v>
      </c>
      <c r="G1572" s="6">
        <f>G1573+G1576+G1578</f>
        <v>106</v>
      </c>
      <c r="H1572" s="6">
        <f>H1573+H1576+H1578</f>
        <v>2384</v>
      </c>
      <c r="I1572" s="37">
        <f>I1573+I1576+I1578</f>
        <v>26348.764999999999</v>
      </c>
    </row>
    <row r="1573" spans="1:9" ht="9.9499999999999993" customHeight="1" x14ac:dyDescent="0.2">
      <c r="A1573" s="8" t="s">
        <v>6</v>
      </c>
      <c r="B1573" s="6">
        <f>SUM(B1574:B1575)</f>
        <v>14</v>
      </c>
      <c r="C1573" s="6">
        <f>SUM(C1574:C1575)</f>
        <v>59</v>
      </c>
      <c r="D1573" s="37">
        <f>SUM(D1574:D1575)</f>
        <v>818.40200000000004</v>
      </c>
      <c r="E1573" s="3"/>
      <c r="F1573" s="8" t="s">
        <v>6</v>
      </c>
      <c r="G1573" s="6">
        <f>SUM(G1574:G1575)</f>
        <v>12</v>
      </c>
      <c r="H1573" s="6">
        <f>SUM(H1574:H1575)</f>
        <v>84</v>
      </c>
      <c r="I1573" s="37">
        <f>SUM(I1574:I1575)</f>
        <v>392.28800000000001</v>
      </c>
    </row>
    <row r="1574" spans="1:9" ht="9.9499999999999993" customHeight="1" x14ac:dyDescent="0.2">
      <c r="A1574" s="9" t="s">
        <v>12</v>
      </c>
      <c r="B1574" s="30">
        <v>14</v>
      </c>
      <c r="C1574" s="30">
        <v>59</v>
      </c>
      <c r="D1574" s="38">
        <v>818.40200000000004</v>
      </c>
      <c r="E1574" s="3"/>
      <c r="F1574" s="9" t="s">
        <v>12</v>
      </c>
      <c r="G1574" s="30">
        <v>11</v>
      </c>
      <c r="H1574" s="30">
        <v>84</v>
      </c>
      <c r="I1574" s="38">
        <v>392.28800000000001</v>
      </c>
    </row>
    <row r="1575" spans="1:9" ht="9.9499999999999993" customHeight="1" x14ac:dyDescent="0.2">
      <c r="A1575" s="9" t="s">
        <v>144</v>
      </c>
      <c r="B1575" s="30">
        <v>0</v>
      </c>
      <c r="C1575" s="30">
        <v>0</v>
      </c>
      <c r="D1575" s="38">
        <v>0</v>
      </c>
      <c r="E1575" s="3"/>
      <c r="F1575" s="9" t="s">
        <v>144</v>
      </c>
      <c r="G1575" s="30">
        <v>1</v>
      </c>
      <c r="H1575" s="30">
        <v>0</v>
      </c>
      <c r="I1575" s="38">
        <v>0</v>
      </c>
    </row>
    <row r="1576" spans="1:9" ht="9.9499999999999993" customHeight="1" x14ac:dyDescent="0.2">
      <c r="A1576" s="8" t="s">
        <v>1</v>
      </c>
      <c r="B1576" s="31">
        <f>B1577</f>
        <v>88</v>
      </c>
      <c r="C1576" s="31">
        <f>C1577</f>
        <v>382</v>
      </c>
      <c r="D1576" s="37">
        <f>D1577</f>
        <v>5336.5550000000003</v>
      </c>
      <c r="E1576" s="3"/>
      <c r="F1576" s="8" t="s">
        <v>1</v>
      </c>
      <c r="G1576" s="31">
        <f>G1577</f>
        <v>56</v>
      </c>
      <c r="H1576" s="31">
        <f>H1577</f>
        <v>278</v>
      </c>
      <c r="I1576" s="37">
        <f>I1577</f>
        <v>3340.8960000000002</v>
      </c>
    </row>
    <row r="1577" spans="1:9" ht="9.9499999999999993" customHeight="1" x14ac:dyDescent="0.2">
      <c r="A1577" s="9" t="s">
        <v>13</v>
      </c>
      <c r="B1577" s="30">
        <v>88</v>
      </c>
      <c r="C1577" s="30">
        <v>382</v>
      </c>
      <c r="D1577" s="38">
        <v>5336.5550000000003</v>
      </c>
      <c r="E1577" s="3"/>
      <c r="F1577" s="9" t="s">
        <v>13</v>
      </c>
      <c r="G1577" s="30">
        <v>56</v>
      </c>
      <c r="H1577" s="30">
        <v>278</v>
      </c>
      <c r="I1577" s="38">
        <v>3340.8960000000002</v>
      </c>
    </row>
    <row r="1578" spans="1:9" ht="9.9499999999999993" customHeight="1" x14ac:dyDescent="0.2">
      <c r="A1578" s="8" t="s">
        <v>2</v>
      </c>
      <c r="B1578" s="31">
        <f>B1579</f>
        <v>32</v>
      </c>
      <c r="C1578" s="31">
        <f>C1579</f>
        <v>2038</v>
      </c>
      <c r="D1578" s="37">
        <f>D1579</f>
        <v>28492.581999999999</v>
      </c>
      <c r="E1578" s="3"/>
      <c r="F1578" s="8" t="s">
        <v>2</v>
      </c>
      <c r="G1578" s="31">
        <f>G1579</f>
        <v>38</v>
      </c>
      <c r="H1578" s="31">
        <f>H1579</f>
        <v>2022</v>
      </c>
      <c r="I1578" s="37">
        <f>I1579</f>
        <v>22615.580999999998</v>
      </c>
    </row>
    <row r="1579" spans="1:9" ht="9.9499999999999993" customHeight="1" x14ac:dyDescent="0.2">
      <c r="A1579" s="9" t="s">
        <v>14</v>
      </c>
      <c r="B1579" s="30">
        <v>32</v>
      </c>
      <c r="C1579" s="30">
        <v>2038</v>
      </c>
      <c r="D1579" s="38">
        <v>28492.581999999999</v>
      </c>
      <c r="E1579" s="3"/>
      <c r="F1579" s="9" t="s">
        <v>14</v>
      </c>
      <c r="G1579" s="30">
        <v>38</v>
      </c>
      <c r="H1579" s="30">
        <v>2022</v>
      </c>
      <c r="I1579" s="38">
        <v>22615.580999999998</v>
      </c>
    </row>
    <row r="1580" spans="1:9" ht="9.9499999999999993" customHeight="1" x14ac:dyDescent="0.2">
      <c r="A1580" s="5" t="s">
        <v>29</v>
      </c>
      <c r="B1580" s="31">
        <f>B1581+B1586+B1588+B1591+B1595+B1598+B1601+B1603</f>
        <v>611</v>
      </c>
      <c r="C1580" s="31">
        <f>C1581+C1586+C1588+C1591+C1595+C1598+C1601+C1603</f>
        <v>9543</v>
      </c>
      <c r="D1580" s="37">
        <f>D1581+D1586+D1588+D1591+D1595+D1598+D1601+D1603</f>
        <v>77562.28</v>
      </c>
      <c r="E1580" s="3"/>
      <c r="F1580" s="5" t="s">
        <v>29</v>
      </c>
      <c r="G1580" s="31">
        <f>G1581+G1586+G1588+G1591+G1595+G1598+G1601+G1603</f>
        <v>217</v>
      </c>
      <c r="H1580" s="31">
        <f>H1581+H1586+H1588+H1591+H1595+H1598+H1601+H1603</f>
        <v>2095</v>
      </c>
      <c r="I1580" s="37">
        <f>I1581+I1586+I1588+I1591+I1595+I1598+I1601+I1603</f>
        <v>17327.101000000002</v>
      </c>
    </row>
    <row r="1581" spans="1:9" ht="9.9499999999999993" customHeight="1" x14ac:dyDescent="0.2">
      <c r="A1581" s="8" t="s">
        <v>7</v>
      </c>
      <c r="B1581" s="31">
        <f>SUM(B1582:B1585)</f>
        <v>210</v>
      </c>
      <c r="C1581" s="31">
        <f>SUM(C1582:C1585)</f>
        <v>3149</v>
      </c>
      <c r="D1581" s="37">
        <f>SUM(D1582:D1585)</f>
        <v>26626.972999999998</v>
      </c>
      <c r="E1581" s="3"/>
      <c r="F1581" s="8" t="s">
        <v>7</v>
      </c>
      <c r="G1581" s="31">
        <f>SUM(G1582:G1585)</f>
        <v>74</v>
      </c>
      <c r="H1581" s="31">
        <f>SUM(H1582:H1585)</f>
        <v>656</v>
      </c>
      <c r="I1581" s="37">
        <f>SUM(I1582:I1585)</f>
        <v>5073.9429999999993</v>
      </c>
    </row>
    <row r="1582" spans="1:9" ht="9.9499999999999993" customHeight="1" x14ac:dyDescent="0.2">
      <c r="A1582" s="9" t="s">
        <v>15</v>
      </c>
      <c r="B1582" s="30">
        <v>32</v>
      </c>
      <c r="C1582" s="30">
        <v>569</v>
      </c>
      <c r="D1582" s="38">
        <v>6761.2259999999997</v>
      </c>
      <c r="E1582" s="3"/>
      <c r="F1582" s="9" t="s">
        <v>15</v>
      </c>
      <c r="G1582" s="30">
        <v>19</v>
      </c>
      <c r="H1582" s="30">
        <v>129</v>
      </c>
      <c r="I1582" s="38">
        <v>1339.261</v>
      </c>
    </row>
    <row r="1583" spans="1:9" ht="9.9499999999999993" customHeight="1" x14ac:dyDescent="0.2">
      <c r="A1583" s="9" t="s">
        <v>16</v>
      </c>
      <c r="B1583" s="30">
        <v>123</v>
      </c>
      <c r="C1583" s="30">
        <v>1995</v>
      </c>
      <c r="D1583" s="38">
        <v>11707.802</v>
      </c>
      <c r="E1583" s="3"/>
      <c r="F1583" s="9" t="s">
        <v>16</v>
      </c>
      <c r="G1583" s="30">
        <v>36</v>
      </c>
      <c r="H1583" s="30">
        <v>341</v>
      </c>
      <c r="I1583" s="38">
        <v>1788.452</v>
      </c>
    </row>
    <row r="1584" spans="1:9" ht="9.9499999999999993" customHeight="1" x14ac:dyDescent="0.2">
      <c r="A1584" s="9" t="s">
        <v>17</v>
      </c>
      <c r="B1584" s="30">
        <v>51</v>
      </c>
      <c r="C1584" s="30">
        <v>484</v>
      </c>
      <c r="D1584" s="38">
        <v>5564.4589999999998</v>
      </c>
      <c r="E1584" s="3"/>
      <c r="F1584" s="9" t="s">
        <v>17</v>
      </c>
      <c r="G1584" s="30">
        <v>19</v>
      </c>
      <c r="H1584" s="30">
        <v>186</v>
      </c>
      <c r="I1584" s="38">
        <v>1946.23</v>
      </c>
    </row>
    <row r="1585" spans="1:9" ht="9.9499999999999993" customHeight="1" x14ac:dyDescent="0.2">
      <c r="A1585" s="9" t="s">
        <v>18</v>
      </c>
      <c r="B1585" s="30">
        <v>4</v>
      </c>
      <c r="C1585" s="30">
        <v>101</v>
      </c>
      <c r="D1585" s="38">
        <v>2593.4859999999999</v>
      </c>
      <c r="E1585" s="3"/>
      <c r="F1585" s="9" t="s">
        <v>18</v>
      </c>
      <c r="G1585" s="30">
        <v>0</v>
      </c>
      <c r="H1585" s="30">
        <v>0</v>
      </c>
      <c r="I1585" s="38">
        <v>0</v>
      </c>
    </row>
    <row r="1586" spans="1:9" ht="9.9499999999999993" customHeight="1" x14ac:dyDescent="0.2">
      <c r="A1586" s="8" t="s">
        <v>3</v>
      </c>
      <c r="B1586" s="31">
        <f>B1587</f>
        <v>10</v>
      </c>
      <c r="C1586" s="31">
        <f>C1587</f>
        <v>85</v>
      </c>
      <c r="D1586" s="37">
        <f>D1587</f>
        <v>687.42899999999997</v>
      </c>
      <c r="E1586" s="3"/>
      <c r="F1586" s="8" t="s">
        <v>3</v>
      </c>
      <c r="G1586" s="31">
        <f>G1587</f>
        <v>11</v>
      </c>
      <c r="H1586" s="31">
        <f>H1587</f>
        <v>91</v>
      </c>
      <c r="I1586" s="37">
        <f>I1587</f>
        <v>1063.7159999999999</v>
      </c>
    </row>
    <row r="1587" spans="1:9" ht="9.9499999999999993" customHeight="1" x14ac:dyDescent="0.2">
      <c r="A1587" s="9" t="s">
        <v>19</v>
      </c>
      <c r="B1587" s="30">
        <v>10</v>
      </c>
      <c r="C1587" s="30">
        <v>85</v>
      </c>
      <c r="D1587" s="38">
        <v>687.42899999999997</v>
      </c>
      <c r="E1587" s="3"/>
      <c r="F1587" s="9" t="s">
        <v>19</v>
      </c>
      <c r="G1587" s="30">
        <v>11</v>
      </c>
      <c r="H1587" s="30">
        <v>91</v>
      </c>
      <c r="I1587" s="38">
        <v>1063.7159999999999</v>
      </c>
    </row>
    <row r="1588" spans="1:9" ht="9.9499999999999993" customHeight="1" x14ac:dyDescent="0.2">
      <c r="A1588" s="8" t="s">
        <v>9</v>
      </c>
      <c r="B1588" s="31">
        <f>SUM(B1589:B1590)</f>
        <v>59</v>
      </c>
      <c r="C1588" s="31">
        <f>SUM(C1589:C1590)</f>
        <v>743</v>
      </c>
      <c r="D1588" s="37">
        <f>SUM(D1589:D1590)</f>
        <v>9884.6129999999994</v>
      </c>
      <c r="E1588" s="3"/>
      <c r="F1588" s="8" t="s">
        <v>9</v>
      </c>
      <c r="G1588" s="31">
        <f>SUM(G1589:G1590)</f>
        <v>16</v>
      </c>
      <c r="H1588" s="31">
        <f>SUM(H1589:H1590)</f>
        <v>183</v>
      </c>
      <c r="I1588" s="37">
        <f>SUM(I1589:I1590)</f>
        <v>1805.162</v>
      </c>
    </row>
    <row r="1589" spans="1:9" ht="9.9499999999999993" customHeight="1" x14ac:dyDescent="0.2">
      <c r="A1589" s="9" t="s">
        <v>20</v>
      </c>
      <c r="B1589" s="30">
        <v>35</v>
      </c>
      <c r="C1589" s="30">
        <v>665</v>
      </c>
      <c r="D1589" s="38">
        <v>9243.8919999999998</v>
      </c>
      <c r="E1589" s="3"/>
      <c r="F1589" s="9" t="s">
        <v>20</v>
      </c>
      <c r="G1589" s="30">
        <v>12</v>
      </c>
      <c r="H1589" s="30">
        <v>142</v>
      </c>
      <c r="I1589" s="38">
        <v>1390.7570000000001</v>
      </c>
    </row>
    <row r="1590" spans="1:9" ht="9.9499999999999993" customHeight="1" x14ac:dyDescent="0.2">
      <c r="A1590" s="9" t="s">
        <v>21</v>
      </c>
      <c r="B1590" s="30">
        <v>24</v>
      </c>
      <c r="C1590" s="30">
        <v>78</v>
      </c>
      <c r="D1590" s="38">
        <v>640.721</v>
      </c>
      <c r="E1590" s="3"/>
      <c r="F1590" s="9" t="s">
        <v>21</v>
      </c>
      <c r="G1590" s="30">
        <v>4</v>
      </c>
      <c r="H1590" s="30">
        <v>41</v>
      </c>
      <c r="I1590" s="38">
        <v>414.40499999999997</v>
      </c>
    </row>
    <row r="1591" spans="1:9" ht="9.9499999999999993" customHeight="1" x14ac:dyDescent="0.2">
      <c r="A1591" s="8" t="s">
        <v>10</v>
      </c>
      <c r="B1591" s="31">
        <f>SUM(B1592:B1594)</f>
        <v>80</v>
      </c>
      <c r="C1591" s="31">
        <f>SUM(C1592:C1594)</f>
        <v>547</v>
      </c>
      <c r="D1591" s="37">
        <f>SUM(D1592:D1594)</f>
        <v>6872.4259999999995</v>
      </c>
      <c r="E1591" s="3"/>
      <c r="F1591" s="8" t="s">
        <v>10</v>
      </c>
      <c r="G1591" s="31">
        <f>SUM(G1592:G1594)</f>
        <v>30</v>
      </c>
      <c r="H1591" s="31">
        <f>SUM(H1592:H1594)</f>
        <v>133</v>
      </c>
      <c r="I1591" s="37">
        <f>SUM(I1592:I1594)</f>
        <v>1628.933</v>
      </c>
    </row>
    <row r="1592" spans="1:9" ht="9.9499999999999993" customHeight="1" x14ac:dyDescent="0.2">
      <c r="A1592" s="9" t="s">
        <v>22</v>
      </c>
      <c r="B1592" s="30">
        <v>41</v>
      </c>
      <c r="C1592" s="30">
        <v>282</v>
      </c>
      <c r="D1592" s="38">
        <v>5036.2139999999999</v>
      </c>
      <c r="E1592" s="3"/>
      <c r="F1592" s="9" t="s">
        <v>22</v>
      </c>
      <c r="G1592" s="30">
        <v>21</v>
      </c>
      <c r="H1592" s="30">
        <v>114</v>
      </c>
      <c r="I1592" s="38">
        <v>1490.7070000000001</v>
      </c>
    </row>
    <row r="1593" spans="1:9" ht="9.9499999999999993" customHeight="1" x14ac:dyDescent="0.2">
      <c r="A1593" s="9" t="s">
        <v>23</v>
      </c>
      <c r="B1593" s="30">
        <v>1</v>
      </c>
      <c r="C1593" s="30">
        <v>1</v>
      </c>
      <c r="D1593" s="38">
        <v>28.5</v>
      </c>
      <c r="E1593" s="3"/>
      <c r="F1593" s="9" t="s">
        <v>23</v>
      </c>
      <c r="G1593" s="30">
        <v>0</v>
      </c>
      <c r="H1593" s="30">
        <v>0</v>
      </c>
      <c r="I1593" s="38">
        <v>0</v>
      </c>
    </row>
    <row r="1594" spans="1:9" ht="9.9499999999999993" customHeight="1" x14ac:dyDescent="0.2">
      <c r="A1594" s="9" t="s">
        <v>145</v>
      </c>
      <c r="B1594" s="30">
        <v>38</v>
      </c>
      <c r="C1594" s="30">
        <v>264</v>
      </c>
      <c r="D1594" s="38">
        <v>1807.712</v>
      </c>
      <c r="E1594" s="3"/>
      <c r="F1594" s="9" t="s">
        <v>145</v>
      </c>
      <c r="G1594" s="30">
        <v>9</v>
      </c>
      <c r="H1594" s="30">
        <v>19</v>
      </c>
      <c r="I1594" s="38">
        <v>138.226</v>
      </c>
    </row>
    <row r="1595" spans="1:9" ht="9.9499999999999993" customHeight="1" x14ac:dyDescent="0.2">
      <c r="A1595" s="8" t="s">
        <v>146</v>
      </c>
      <c r="B1595" s="31">
        <f>SUM(B1596:B1597)</f>
        <v>74</v>
      </c>
      <c r="C1595" s="31">
        <f>SUM(C1596:C1597)</f>
        <v>3000</v>
      </c>
      <c r="D1595" s="37">
        <f>SUM(D1596:D1597)</f>
        <v>25955.174000000003</v>
      </c>
      <c r="E1595" s="3"/>
      <c r="F1595" s="8" t="s">
        <v>146</v>
      </c>
      <c r="G1595" s="31">
        <f>SUM(G1596:G1597)</f>
        <v>28</v>
      </c>
      <c r="H1595" s="31">
        <f>SUM(H1596:H1597)</f>
        <v>687</v>
      </c>
      <c r="I1595" s="37">
        <f>SUM(I1596:I1597)</f>
        <v>4338.8070000000007</v>
      </c>
    </row>
    <row r="1596" spans="1:9" ht="9.9499999999999993" customHeight="1" x14ac:dyDescent="0.2">
      <c r="A1596" s="9" t="s">
        <v>24</v>
      </c>
      <c r="B1596" s="30">
        <v>8</v>
      </c>
      <c r="C1596" s="30">
        <v>816</v>
      </c>
      <c r="D1596" s="38">
        <v>5508.9870000000001</v>
      </c>
      <c r="E1596" s="3"/>
      <c r="F1596" s="9" t="s">
        <v>24</v>
      </c>
      <c r="G1596" s="30">
        <v>2</v>
      </c>
      <c r="H1596" s="30">
        <v>3</v>
      </c>
      <c r="I1596" s="38">
        <v>11.502000000000001</v>
      </c>
    </row>
    <row r="1597" spans="1:9" ht="9.9499999999999993" customHeight="1" x14ac:dyDescent="0.2">
      <c r="A1597" s="9" t="s">
        <v>25</v>
      </c>
      <c r="B1597" s="30">
        <v>66</v>
      </c>
      <c r="C1597" s="30">
        <v>2184</v>
      </c>
      <c r="D1597" s="38">
        <v>20446.187000000002</v>
      </c>
      <c r="E1597" s="3"/>
      <c r="F1597" s="9" t="s">
        <v>25</v>
      </c>
      <c r="G1597" s="30">
        <v>26</v>
      </c>
      <c r="H1597" s="30">
        <v>684</v>
      </c>
      <c r="I1597" s="38">
        <v>4327.3050000000003</v>
      </c>
    </row>
    <row r="1598" spans="1:9" ht="9.9499999999999993" customHeight="1" x14ac:dyDescent="0.2">
      <c r="A1598" s="8" t="s">
        <v>11</v>
      </c>
      <c r="B1598" s="31">
        <f>SUM(B1599:B1600)</f>
        <v>91</v>
      </c>
      <c r="C1598" s="31">
        <f>SUM(C1599:C1600)</f>
        <v>1657</v>
      </c>
      <c r="D1598" s="37">
        <f>SUM(D1599:D1600)</f>
        <v>5195.5109999999995</v>
      </c>
      <c r="E1598" s="3"/>
      <c r="F1598" s="8" t="s">
        <v>11</v>
      </c>
      <c r="G1598" s="31">
        <f>SUM(G1599:G1600)</f>
        <v>34</v>
      </c>
      <c r="H1598" s="31">
        <f>SUM(H1599:H1600)</f>
        <v>254</v>
      </c>
      <c r="I1598" s="37">
        <f>SUM(I1599:I1600)</f>
        <v>1119.6510000000001</v>
      </c>
    </row>
    <row r="1599" spans="1:9" ht="9.9499999999999993" customHeight="1" x14ac:dyDescent="0.2">
      <c r="A1599" s="9" t="s">
        <v>26</v>
      </c>
      <c r="B1599" s="30">
        <v>10</v>
      </c>
      <c r="C1599" s="30">
        <v>143</v>
      </c>
      <c r="D1599" s="38">
        <v>436.928</v>
      </c>
      <c r="E1599" s="3"/>
      <c r="F1599" s="9" t="s">
        <v>26</v>
      </c>
      <c r="G1599" s="30">
        <v>10</v>
      </c>
      <c r="H1599" s="30">
        <v>47</v>
      </c>
      <c r="I1599" s="38">
        <v>446.92</v>
      </c>
    </row>
    <row r="1600" spans="1:9" ht="9.9499999999999993" customHeight="1" x14ac:dyDescent="0.2">
      <c r="A1600" s="9" t="s">
        <v>147</v>
      </c>
      <c r="B1600" s="30">
        <v>81</v>
      </c>
      <c r="C1600" s="30">
        <v>1514</v>
      </c>
      <c r="D1600" s="38">
        <v>4758.5829999999996</v>
      </c>
      <c r="E1600" s="3"/>
      <c r="F1600" s="9" t="s">
        <v>147</v>
      </c>
      <c r="G1600" s="30">
        <v>24</v>
      </c>
      <c r="H1600" s="30">
        <v>207</v>
      </c>
      <c r="I1600" s="38">
        <v>672.73099999999999</v>
      </c>
    </row>
    <row r="1601" spans="1:9" ht="9.9499999999999993" customHeight="1" x14ac:dyDescent="0.2">
      <c r="A1601" s="8" t="s">
        <v>4</v>
      </c>
      <c r="B1601" s="31">
        <f>B1602</f>
        <v>76</v>
      </c>
      <c r="C1601" s="31">
        <f>C1602</f>
        <v>349</v>
      </c>
      <c r="D1601" s="37">
        <f>D1602</f>
        <v>2218.9879999999998</v>
      </c>
      <c r="E1601" s="3"/>
      <c r="F1601" s="8" t="s">
        <v>4</v>
      </c>
      <c r="G1601" s="31">
        <f>G1602</f>
        <v>20</v>
      </c>
      <c r="H1601" s="31">
        <f>H1602</f>
        <v>73</v>
      </c>
      <c r="I1601" s="37">
        <f>I1602</f>
        <v>2232.739</v>
      </c>
    </row>
    <row r="1602" spans="1:9" ht="9.9499999999999993" customHeight="1" x14ac:dyDescent="0.2">
      <c r="A1602" s="9" t="s">
        <v>27</v>
      </c>
      <c r="B1602" s="30">
        <v>76</v>
      </c>
      <c r="C1602" s="30">
        <v>349</v>
      </c>
      <c r="D1602" s="38">
        <v>2218.9879999999998</v>
      </c>
      <c r="E1602" s="3"/>
      <c r="F1602" s="9" t="s">
        <v>27</v>
      </c>
      <c r="G1602" s="30">
        <v>20</v>
      </c>
      <c r="H1602" s="30">
        <v>73</v>
      </c>
      <c r="I1602" s="38">
        <v>2232.739</v>
      </c>
    </row>
    <row r="1603" spans="1:9" ht="9.9499999999999993" customHeight="1" x14ac:dyDescent="0.2">
      <c r="A1603" s="8" t="s">
        <v>5</v>
      </c>
      <c r="B1603" s="31">
        <f>B1604</f>
        <v>11</v>
      </c>
      <c r="C1603" s="31">
        <f>C1604</f>
        <v>13</v>
      </c>
      <c r="D1603" s="37">
        <f>D1604</f>
        <v>121.166</v>
      </c>
      <c r="E1603" s="3"/>
      <c r="F1603" s="8" t="s">
        <v>5</v>
      </c>
      <c r="G1603" s="31">
        <f>G1604</f>
        <v>4</v>
      </c>
      <c r="H1603" s="31">
        <f>H1604</f>
        <v>18</v>
      </c>
      <c r="I1603" s="37">
        <f>I1604</f>
        <v>64.150000000000006</v>
      </c>
    </row>
    <row r="1604" spans="1:9" ht="9.9499999999999993" customHeight="1" x14ac:dyDescent="0.2">
      <c r="A1604" s="9" t="s">
        <v>28</v>
      </c>
      <c r="B1604" s="30">
        <v>11</v>
      </c>
      <c r="C1604" s="30">
        <v>13</v>
      </c>
      <c r="D1604" s="38">
        <v>121.166</v>
      </c>
      <c r="E1604" s="3"/>
      <c r="F1604" s="9" t="s">
        <v>28</v>
      </c>
      <c r="G1604" s="30">
        <v>4</v>
      </c>
      <c r="H1604" s="30">
        <v>18</v>
      </c>
      <c r="I1604" s="38">
        <v>64.150000000000006</v>
      </c>
    </row>
    <row r="1605" spans="1:9" ht="9.9499999999999993" customHeight="1" x14ac:dyDescent="0.2">
      <c r="A1605" s="9"/>
      <c r="B1605" s="30"/>
      <c r="C1605" s="30"/>
      <c r="D1605" s="7"/>
      <c r="E1605" s="3"/>
      <c r="F1605" s="9"/>
      <c r="G1605" s="30"/>
      <c r="H1605" s="30"/>
      <c r="I1605" s="7"/>
    </row>
    <row r="1606" spans="1:9" ht="9.9499999999999993" customHeight="1" x14ac:dyDescent="0.2">
      <c r="A1606" s="13" t="s">
        <v>139</v>
      </c>
      <c r="B1606" s="32">
        <f>SUM(B1607:B1608)</f>
        <v>42</v>
      </c>
      <c r="C1606" s="32">
        <f>SUM(C1607:C1608)</f>
        <v>2344</v>
      </c>
      <c r="D1606" s="35">
        <f>SUM(D1607:D1608)</f>
        <v>19744.935000000001</v>
      </c>
      <c r="E1606" s="3"/>
      <c r="F1606" s="13" t="s">
        <v>139</v>
      </c>
      <c r="G1606" s="32">
        <f>SUM(G1607:G1608)</f>
        <v>23</v>
      </c>
      <c r="H1606" s="32">
        <f>SUM(H1607:H1608)</f>
        <v>458</v>
      </c>
      <c r="I1606" s="35">
        <f>SUM(I1607:I1608)</f>
        <v>3422.788</v>
      </c>
    </row>
    <row r="1607" spans="1:9" ht="9.9499999999999993" customHeight="1" x14ac:dyDescent="0.2">
      <c r="A1607" s="14" t="s">
        <v>140</v>
      </c>
      <c r="B1607" s="30">
        <v>3</v>
      </c>
      <c r="C1607" s="30">
        <v>723</v>
      </c>
      <c r="D1607" s="38">
        <v>7893.2889999999998</v>
      </c>
      <c r="E1607" s="3"/>
      <c r="F1607" s="14" t="s">
        <v>140</v>
      </c>
      <c r="G1607" s="30">
        <v>0</v>
      </c>
      <c r="H1607" s="30">
        <v>0</v>
      </c>
      <c r="I1607" s="38">
        <v>0</v>
      </c>
    </row>
    <row r="1608" spans="1:9" ht="9.9499999999999993" customHeight="1" x14ac:dyDescent="0.2">
      <c r="A1608" s="14" t="s">
        <v>141</v>
      </c>
      <c r="B1608" s="30">
        <v>39</v>
      </c>
      <c r="C1608" s="30">
        <v>1621</v>
      </c>
      <c r="D1608" s="38">
        <v>11851.646000000001</v>
      </c>
      <c r="E1608" s="3"/>
      <c r="F1608" s="14" t="s">
        <v>141</v>
      </c>
      <c r="G1608" s="30">
        <v>23</v>
      </c>
      <c r="H1608" s="30">
        <v>458</v>
      </c>
      <c r="I1608" s="38">
        <v>3422.788</v>
      </c>
    </row>
    <row r="1609" spans="1:9" ht="9.9499999999999993" customHeight="1" x14ac:dyDescent="0.2">
      <c r="A1609" s="9"/>
      <c r="B1609" s="33"/>
      <c r="C1609" s="33"/>
      <c r="D1609" s="16"/>
      <c r="E1609" s="3"/>
      <c r="F1609" s="9"/>
      <c r="G1609" s="33"/>
      <c r="H1609" s="33"/>
      <c r="I1609" s="16"/>
    </row>
    <row r="1610" spans="1:9" ht="9.9499999999999993" customHeight="1" x14ac:dyDescent="0.2">
      <c r="A1610" s="13" t="s">
        <v>142</v>
      </c>
      <c r="B1610" s="34">
        <v>13</v>
      </c>
      <c r="C1610" s="34">
        <v>81</v>
      </c>
      <c r="D1610" s="39">
        <v>1104.181</v>
      </c>
      <c r="E1610" s="3"/>
      <c r="F1610" s="13" t="s">
        <v>142</v>
      </c>
      <c r="G1610" s="34">
        <v>6</v>
      </c>
      <c r="H1610" s="34">
        <v>29</v>
      </c>
      <c r="I1610" s="39">
        <v>350.00700000000001</v>
      </c>
    </row>
    <row r="1611" spans="1:9" s="10" customFormat="1" ht="11.85" customHeight="1" x14ac:dyDescent="0.2">
      <c r="A1611" s="1" t="s">
        <v>101</v>
      </c>
      <c r="B1611" s="17"/>
      <c r="C1611" s="17"/>
      <c r="D1611" s="17"/>
      <c r="F1611" s="1" t="s">
        <v>102</v>
      </c>
      <c r="G1611" s="17"/>
      <c r="H1611" s="17"/>
      <c r="I1611" s="17"/>
    </row>
    <row r="1612" spans="1:9" ht="9.9499999999999993" customHeight="1" x14ac:dyDescent="0.2">
      <c r="A1612" s="3"/>
      <c r="B1612" s="4" t="s">
        <v>135</v>
      </c>
      <c r="C1612" s="4" t="s">
        <v>135</v>
      </c>
      <c r="D1612" s="4" t="s">
        <v>137</v>
      </c>
      <c r="E1612" s="3"/>
      <c r="F1612" s="3"/>
      <c r="G1612" s="4" t="s">
        <v>135</v>
      </c>
      <c r="H1612" s="4" t="s">
        <v>135</v>
      </c>
      <c r="I1612" s="4" t="s">
        <v>137</v>
      </c>
    </row>
    <row r="1613" spans="1:9" ht="9.9499999999999993" customHeight="1" x14ac:dyDescent="0.2">
      <c r="A1613" s="5"/>
      <c r="B1613" s="4" t="s">
        <v>136</v>
      </c>
      <c r="C1613" s="4" t="s">
        <v>32</v>
      </c>
      <c r="D1613" s="4" t="s">
        <v>143</v>
      </c>
      <c r="E1613" s="3"/>
      <c r="F1613" s="5"/>
      <c r="G1613" s="4" t="s">
        <v>136</v>
      </c>
      <c r="H1613" s="4" t="s">
        <v>32</v>
      </c>
      <c r="I1613" s="4" t="s">
        <v>143</v>
      </c>
    </row>
    <row r="1614" spans="1:9" ht="9.9499999999999993" customHeight="1" x14ac:dyDescent="0.2">
      <c r="A1614" s="11" t="s">
        <v>0</v>
      </c>
      <c r="B1614" s="15">
        <f>B1616+B1652+B1656</f>
        <v>1123</v>
      </c>
      <c r="C1614" s="15">
        <f>C1616+C1652+C1656</f>
        <v>16482</v>
      </c>
      <c r="D1614" s="35">
        <f>D1616+D1652+D1656</f>
        <v>174460.80300000001</v>
      </c>
      <c r="E1614" s="3"/>
      <c r="F1614" s="11" t="s">
        <v>0</v>
      </c>
      <c r="G1614" s="15">
        <f>G1616+G1652+G1656</f>
        <v>4510</v>
      </c>
      <c r="H1614" s="15">
        <f>H1616+H1652+H1656</f>
        <v>100933</v>
      </c>
      <c r="I1614" s="35">
        <f>I1616+I1652+I1656</f>
        <v>1272523.9020000002</v>
      </c>
    </row>
    <row r="1615" spans="1:9" ht="9.9499999999999993" customHeight="1" x14ac:dyDescent="0.2">
      <c r="A1615" s="5"/>
      <c r="B1615" s="4"/>
      <c r="C1615" s="4"/>
      <c r="D1615" s="4"/>
      <c r="E1615" s="3"/>
      <c r="F1615" s="5"/>
      <c r="G1615" s="4"/>
      <c r="H1615" s="4"/>
      <c r="I1615" s="4"/>
    </row>
    <row r="1616" spans="1:9" ht="9.9499999999999993" customHeight="1" x14ac:dyDescent="0.2">
      <c r="A1616" s="11" t="s">
        <v>138</v>
      </c>
      <c r="B1616" s="12">
        <f>B1618+B1626</f>
        <v>1037</v>
      </c>
      <c r="C1616" s="12">
        <f>C1618+C1626</f>
        <v>13662</v>
      </c>
      <c r="D1616" s="36">
        <f>D1618+D1626</f>
        <v>149098.80100000001</v>
      </c>
      <c r="E1616" s="3"/>
      <c r="F1616" s="11" t="s">
        <v>138</v>
      </c>
      <c r="G1616" s="12">
        <f>G1618+G1626</f>
        <v>4270</v>
      </c>
      <c r="H1616" s="12">
        <f>H1618+H1626</f>
        <v>90361</v>
      </c>
      <c r="I1616" s="36">
        <f>I1618+I1626</f>
        <v>1147354.5180000002</v>
      </c>
    </row>
    <row r="1617" spans="1:9" ht="3.95" customHeight="1" x14ac:dyDescent="0.2">
      <c r="A1617" s="3"/>
      <c r="B1617" s="7"/>
      <c r="C1617" s="7"/>
      <c r="D1617" s="7"/>
      <c r="E1617" s="3"/>
      <c r="F1617" s="3"/>
      <c r="G1617" s="7"/>
      <c r="H1617" s="7"/>
      <c r="I1617" s="7"/>
    </row>
    <row r="1618" spans="1:9" ht="9.9499999999999993" customHeight="1" x14ac:dyDescent="0.2">
      <c r="A1618" s="5" t="s">
        <v>8</v>
      </c>
      <c r="B1618" s="6">
        <f>B1619+B1622+B1624</f>
        <v>235</v>
      </c>
      <c r="C1618" s="6">
        <f>C1619+C1622+C1624</f>
        <v>4560</v>
      </c>
      <c r="D1618" s="37">
        <f>D1619+D1622+D1624</f>
        <v>53186.239999999998</v>
      </c>
      <c r="E1618" s="3"/>
      <c r="F1618" s="5" t="s">
        <v>8</v>
      </c>
      <c r="G1618" s="6">
        <f>G1619+G1622+G1624</f>
        <v>588</v>
      </c>
      <c r="H1618" s="6">
        <f>H1619+H1622+H1624</f>
        <v>10829</v>
      </c>
      <c r="I1618" s="37">
        <f>I1619+I1622+I1624</f>
        <v>193303.09599999999</v>
      </c>
    </row>
    <row r="1619" spans="1:9" ht="9.9499999999999993" customHeight="1" x14ac:dyDescent="0.2">
      <c r="A1619" s="8" t="s">
        <v>6</v>
      </c>
      <c r="B1619" s="6">
        <f>SUM(B1620:B1621)</f>
        <v>31</v>
      </c>
      <c r="C1619" s="6">
        <f>SUM(C1620:C1621)</f>
        <v>395</v>
      </c>
      <c r="D1619" s="37">
        <f>SUM(D1620:D1621)</f>
        <v>2210.0549999999998</v>
      </c>
      <c r="E1619" s="3"/>
      <c r="F1619" s="8" t="s">
        <v>6</v>
      </c>
      <c r="G1619" s="6">
        <f>SUM(G1620:G1621)</f>
        <v>40</v>
      </c>
      <c r="H1619" s="6">
        <f>SUM(H1620:H1621)</f>
        <v>236</v>
      </c>
      <c r="I1619" s="37">
        <f>SUM(I1620:I1621)</f>
        <v>2875.7739999999999</v>
      </c>
    </row>
    <row r="1620" spans="1:9" ht="9.9499999999999993" customHeight="1" x14ac:dyDescent="0.2">
      <c r="A1620" s="9" t="s">
        <v>12</v>
      </c>
      <c r="B1620" s="30">
        <v>30</v>
      </c>
      <c r="C1620" s="30">
        <v>390</v>
      </c>
      <c r="D1620" s="38">
        <v>2114.3159999999998</v>
      </c>
      <c r="E1620" s="3"/>
      <c r="F1620" s="9" t="s">
        <v>12</v>
      </c>
      <c r="G1620" s="30">
        <v>35</v>
      </c>
      <c r="H1620" s="30">
        <v>185</v>
      </c>
      <c r="I1620" s="38">
        <v>2160.2869999999998</v>
      </c>
    </row>
    <row r="1621" spans="1:9" ht="9.9499999999999993" customHeight="1" x14ac:dyDescent="0.2">
      <c r="A1621" s="9" t="s">
        <v>144</v>
      </c>
      <c r="B1621" s="30">
        <v>1</v>
      </c>
      <c r="C1621" s="30">
        <v>5</v>
      </c>
      <c r="D1621" s="38">
        <v>95.739000000000004</v>
      </c>
      <c r="E1621" s="3"/>
      <c r="F1621" s="9" t="s">
        <v>144</v>
      </c>
      <c r="G1621" s="30">
        <v>5</v>
      </c>
      <c r="H1621" s="30">
        <v>51</v>
      </c>
      <c r="I1621" s="38">
        <v>715.48699999999997</v>
      </c>
    </row>
    <row r="1622" spans="1:9" ht="9.9499999999999993" customHeight="1" x14ac:dyDescent="0.2">
      <c r="A1622" s="8" t="s">
        <v>1</v>
      </c>
      <c r="B1622" s="31">
        <f>B1623</f>
        <v>139</v>
      </c>
      <c r="C1622" s="31">
        <f>C1623</f>
        <v>890</v>
      </c>
      <c r="D1622" s="37">
        <f>D1623</f>
        <v>10564.634</v>
      </c>
      <c r="E1622" s="3"/>
      <c r="F1622" s="8" t="s">
        <v>1</v>
      </c>
      <c r="G1622" s="31">
        <f>G1623</f>
        <v>373</v>
      </c>
      <c r="H1622" s="31">
        <f>H1623</f>
        <v>3486</v>
      </c>
      <c r="I1622" s="37">
        <f>I1623</f>
        <v>54327.434999999998</v>
      </c>
    </row>
    <row r="1623" spans="1:9" ht="9.9499999999999993" customHeight="1" x14ac:dyDescent="0.2">
      <c r="A1623" s="9" t="s">
        <v>13</v>
      </c>
      <c r="B1623" s="30">
        <v>139</v>
      </c>
      <c r="C1623" s="30">
        <v>890</v>
      </c>
      <c r="D1623" s="38">
        <v>10564.634</v>
      </c>
      <c r="E1623" s="3"/>
      <c r="F1623" s="9" t="s">
        <v>13</v>
      </c>
      <c r="G1623" s="30">
        <v>373</v>
      </c>
      <c r="H1623" s="30">
        <v>3486</v>
      </c>
      <c r="I1623" s="38">
        <v>54327.434999999998</v>
      </c>
    </row>
    <row r="1624" spans="1:9" ht="9.9499999999999993" customHeight="1" x14ac:dyDescent="0.2">
      <c r="A1624" s="8" t="s">
        <v>2</v>
      </c>
      <c r="B1624" s="31">
        <f>B1625</f>
        <v>65</v>
      </c>
      <c r="C1624" s="31">
        <f>C1625</f>
        <v>3275</v>
      </c>
      <c r="D1624" s="37">
        <f>D1625</f>
        <v>40411.550999999999</v>
      </c>
      <c r="E1624" s="3"/>
      <c r="F1624" s="8" t="s">
        <v>2</v>
      </c>
      <c r="G1624" s="31">
        <f>G1625</f>
        <v>175</v>
      </c>
      <c r="H1624" s="31">
        <f>H1625</f>
        <v>7107</v>
      </c>
      <c r="I1624" s="37">
        <f>I1625</f>
        <v>136099.88699999999</v>
      </c>
    </row>
    <row r="1625" spans="1:9" ht="9.9499999999999993" customHeight="1" x14ac:dyDescent="0.2">
      <c r="A1625" s="9" t="s">
        <v>14</v>
      </c>
      <c r="B1625" s="30">
        <v>65</v>
      </c>
      <c r="C1625" s="30">
        <v>3275</v>
      </c>
      <c r="D1625" s="38">
        <v>40411.550999999999</v>
      </c>
      <c r="E1625" s="3"/>
      <c r="F1625" s="9" t="s">
        <v>14</v>
      </c>
      <c r="G1625" s="30">
        <v>175</v>
      </c>
      <c r="H1625" s="30">
        <v>7107</v>
      </c>
      <c r="I1625" s="38">
        <v>136099.88699999999</v>
      </c>
    </row>
    <row r="1626" spans="1:9" ht="9.9499999999999993" customHeight="1" x14ac:dyDescent="0.2">
      <c r="A1626" s="5" t="s">
        <v>29</v>
      </c>
      <c r="B1626" s="31">
        <f>B1627+B1632+B1634+B1637+B1641+B1644+B1647+B1649</f>
        <v>802</v>
      </c>
      <c r="C1626" s="31">
        <f>C1627+C1632+C1634+C1637+C1641+C1644+C1647+C1649</f>
        <v>9102</v>
      </c>
      <c r="D1626" s="37">
        <f>D1627+D1632+D1634+D1637+D1641+D1644+D1647+D1649</f>
        <v>95912.561000000002</v>
      </c>
      <c r="E1626" s="3"/>
      <c r="F1626" s="5" t="s">
        <v>29</v>
      </c>
      <c r="G1626" s="31">
        <f>G1627+G1632+G1634+G1637+G1641+G1644+G1647+G1649</f>
        <v>3682</v>
      </c>
      <c r="H1626" s="31">
        <f>H1627+H1632+H1634+H1637+H1641+H1644+H1647+H1649</f>
        <v>79532</v>
      </c>
      <c r="I1626" s="37">
        <f>I1627+I1632+I1634+I1637+I1641+I1644+I1647+I1649</f>
        <v>954051.42200000014</v>
      </c>
    </row>
    <row r="1627" spans="1:9" ht="9.9499999999999993" customHeight="1" x14ac:dyDescent="0.2">
      <c r="A1627" s="8" t="s">
        <v>7</v>
      </c>
      <c r="B1627" s="31">
        <f>SUM(B1628:B1631)</f>
        <v>262</v>
      </c>
      <c r="C1627" s="31">
        <f>SUM(C1628:C1631)</f>
        <v>4263</v>
      </c>
      <c r="D1627" s="37">
        <f>SUM(D1628:D1631)</f>
        <v>57846.57</v>
      </c>
      <c r="E1627" s="3"/>
      <c r="F1627" s="8" t="s">
        <v>7</v>
      </c>
      <c r="G1627" s="31">
        <f>SUM(G1628:G1631)</f>
        <v>987</v>
      </c>
      <c r="H1627" s="31">
        <f>SUM(H1628:H1631)</f>
        <v>16777</v>
      </c>
      <c r="I1627" s="37">
        <f>SUM(I1628:I1631)</f>
        <v>155504.01999999999</v>
      </c>
    </row>
    <row r="1628" spans="1:9" ht="9.9499999999999993" customHeight="1" x14ac:dyDescent="0.2">
      <c r="A1628" s="9" t="s">
        <v>15</v>
      </c>
      <c r="B1628" s="30">
        <v>54</v>
      </c>
      <c r="C1628" s="30">
        <v>677</v>
      </c>
      <c r="D1628" s="38">
        <v>7500.1989999999996</v>
      </c>
      <c r="E1628" s="3"/>
      <c r="F1628" s="9" t="s">
        <v>15</v>
      </c>
      <c r="G1628" s="30">
        <v>220</v>
      </c>
      <c r="H1628" s="30">
        <v>3435</v>
      </c>
      <c r="I1628" s="38">
        <v>48146.245999999999</v>
      </c>
    </row>
    <row r="1629" spans="1:9" ht="9.9499999999999993" customHeight="1" x14ac:dyDescent="0.2">
      <c r="A1629" s="9" t="s">
        <v>16</v>
      </c>
      <c r="B1629" s="30">
        <v>108</v>
      </c>
      <c r="C1629" s="30">
        <v>1826</v>
      </c>
      <c r="D1629" s="38">
        <v>10471.468000000001</v>
      </c>
      <c r="E1629" s="3"/>
      <c r="F1629" s="9" t="s">
        <v>16</v>
      </c>
      <c r="G1629" s="30">
        <v>639</v>
      </c>
      <c r="H1629" s="30">
        <v>10299</v>
      </c>
      <c r="I1629" s="38">
        <v>67388.752999999997</v>
      </c>
    </row>
    <row r="1630" spans="1:9" ht="9.9499999999999993" customHeight="1" x14ac:dyDescent="0.2">
      <c r="A1630" s="9" t="s">
        <v>17</v>
      </c>
      <c r="B1630" s="30">
        <v>99</v>
      </c>
      <c r="C1630" s="30">
        <v>1078</v>
      </c>
      <c r="D1630" s="38">
        <v>13904.924999999999</v>
      </c>
      <c r="E1630" s="3"/>
      <c r="F1630" s="9" t="s">
        <v>17</v>
      </c>
      <c r="G1630" s="30">
        <v>115</v>
      </c>
      <c r="H1630" s="30">
        <v>2193</v>
      </c>
      <c r="I1630" s="38">
        <v>19249.284</v>
      </c>
    </row>
    <row r="1631" spans="1:9" ht="9.9499999999999993" customHeight="1" x14ac:dyDescent="0.2">
      <c r="A1631" s="9" t="s">
        <v>18</v>
      </c>
      <c r="B1631" s="30">
        <v>1</v>
      </c>
      <c r="C1631" s="30">
        <v>682</v>
      </c>
      <c r="D1631" s="38">
        <v>25969.977999999999</v>
      </c>
      <c r="E1631" s="3"/>
      <c r="F1631" s="9" t="s">
        <v>18</v>
      </c>
      <c r="G1631" s="30">
        <v>13</v>
      </c>
      <c r="H1631" s="30">
        <v>850</v>
      </c>
      <c r="I1631" s="38">
        <v>20719.737000000001</v>
      </c>
    </row>
    <row r="1632" spans="1:9" ht="9.9499999999999993" customHeight="1" x14ac:dyDescent="0.2">
      <c r="A1632" s="8" t="s">
        <v>3</v>
      </c>
      <c r="B1632" s="31">
        <f>B1633</f>
        <v>11</v>
      </c>
      <c r="C1632" s="31">
        <f>C1633</f>
        <v>110</v>
      </c>
      <c r="D1632" s="37">
        <f>D1633</f>
        <v>1169.6379999999999</v>
      </c>
      <c r="E1632" s="3"/>
      <c r="F1632" s="8" t="s">
        <v>3</v>
      </c>
      <c r="G1632" s="31">
        <f>G1633</f>
        <v>65</v>
      </c>
      <c r="H1632" s="31">
        <f>H1633</f>
        <v>1548</v>
      </c>
      <c r="I1632" s="37">
        <f>I1633</f>
        <v>20144.661</v>
      </c>
    </row>
    <row r="1633" spans="1:9" ht="9.9499999999999993" customHeight="1" x14ac:dyDescent="0.2">
      <c r="A1633" s="9" t="s">
        <v>19</v>
      </c>
      <c r="B1633" s="30">
        <v>11</v>
      </c>
      <c r="C1633" s="30">
        <v>110</v>
      </c>
      <c r="D1633" s="38">
        <v>1169.6379999999999</v>
      </c>
      <c r="E1633" s="3"/>
      <c r="F1633" s="9" t="s">
        <v>19</v>
      </c>
      <c r="G1633" s="30">
        <v>65</v>
      </c>
      <c r="H1633" s="30">
        <v>1548</v>
      </c>
      <c r="I1633" s="38">
        <v>20144.661</v>
      </c>
    </row>
    <row r="1634" spans="1:9" ht="9.9499999999999993" customHeight="1" x14ac:dyDescent="0.2">
      <c r="A1634" s="8" t="s">
        <v>9</v>
      </c>
      <c r="B1634" s="31">
        <f>SUM(B1635:B1636)</f>
        <v>79</v>
      </c>
      <c r="C1634" s="31">
        <f>SUM(C1635:C1636)</f>
        <v>1072</v>
      </c>
      <c r="D1634" s="37">
        <f>SUM(D1635:D1636)</f>
        <v>12033.123</v>
      </c>
      <c r="E1634" s="3"/>
      <c r="F1634" s="8" t="s">
        <v>9</v>
      </c>
      <c r="G1634" s="31">
        <f>SUM(G1635:G1636)</f>
        <v>476</v>
      </c>
      <c r="H1634" s="31">
        <f>SUM(H1635:H1636)</f>
        <v>4325</v>
      </c>
      <c r="I1634" s="37">
        <f>SUM(I1635:I1636)</f>
        <v>76805.819000000003</v>
      </c>
    </row>
    <row r="1635" spans="1:9" ht="9.9499999999999993" customHeight="1" x14ac:dyDescent="0.2">
      <c r="A1635" s="9" t="s">
        <v>20</v>
      </c>
      <c r="B1635" s="30">
        <v>48</v>
      </c>
      <c r="C1635" s="30">
        <v>529</v>
      </c>
      <c r="D1635" s="38">
        <v>6018.18</v>
      </c>
      <c r="E1635" s="3"/>
      <c r="F1635" s="9" t="s">
        <v>20</v>
      </c>
      <c r="G1635" s="30">
        <v>294</v>
      </c>
      <c r="H1635" s="30">
        <v>3318</v>
      </c>
      <c r="I1635" s="38">
        <v>67101.906000000003</v>
      </c>
    </row>
    <row r="1636" spans="1:9" ht="9.9499999999999993" customHeight="1" x14ac:dyDescent="0.2">
      <c r="A1636" s="9" t="s">
        <v>21</v>
      </c>
      <c r="B1636" s="30">
        <v>31</v>
      </c>
      <c r="C1636" s="30">
        <v>543</v>
      </c>
      <c r="D1636" s="38">
        <v>6014.9430000000002</v>
      </c>
      <c r="E1636" s="3"/>
      <c r="F1636" s="9" t="s">
        <v>21</v>
      </c>
      <c r="G1636" s="30">
        <v>182</v>
      </c>
      <c r="H1636" s="30">
        <v>1007</v>
      </c>
      <c r="I1636" s="38">
        <v>9703.9130000000005</v>
      </c>
    </row>
    <row r="1637" spans="1:9" ht="9.9499999999999993" customHeight="1" x14ac:dyDescent="0.2">
      <c r="A1637" s="8" t="s">
        <v>10</v>
      </c>
      <c r="B1637" s="31">
        <f>SUM(B1638:B1640)</f>
        <v>140</v>
      </c>
      <c r="C1637" s="31">
        <f>SUM(C1638:C1640)</f>
        <v>677</v>
      </c>
      <c r="D1637" s="37">
        <f>SUM(D1638:D1640)</f>
        <v>7111.2960000000003</v>
      </c>
      <c r="E1637" s="3"/>
      <c r="F1637" s="8" t="s">
        <v>10</v>
      </c>
      <c r="G1637" s="31">
        <f>SUM(G1638:G1640)</f>
        <v>728</v>
      </c>
      <c r="H1637" s="31">
        <f>SUM(H1638:H1640)</f>
        <v>19249</v>
      </c>
      <c r="I1637" s="37">
        <f>SUM(I1638:I1640)</f>
        <v>294593.01299999998</v>
      </c>
    </row>
    <row r="1638" spans="1:9" ht="9.9499999999999993" customHeight="1" x14ac:dyDescent="0.2">
      <c r="A1638" s="9" t="s">
        <v>22</v>
      </c>
      <c r="B1638" s="30">
        <v>86</v>
      </c>
      <c r="C1638" s="30">
        <v>212</v>
      </c>
      <c r="D1638" s="38">
        <v>1960.5840000000001</v>
      </c>
      <c r="E1638" s="3"/>
      <c r="F1638" s="9" t="s">
        <v>22</v>
      </c>
      <c r="G1638" s="30">
        <v>455</v>
      </c>
      <c r="H1638" s="30">
        <v>7435</v>
      </c>
      <c r="I1638" s="38">
        <v>167506.503</v>
      </c>
    </row>
    <row r="1639" spans="1:9" ht="9.9499999999999993" customHeight="1" x14ac:dyDescent="0.2">
      <c r="A1639" s="9" t="s">
        <v>23</v>
      </c>
      <c r="B1639" s="30">
        <v>2</v>
      </c>
      <c r="C1639" s="30">
        <v>5</v>
      </c>
      <c r="D1639" s="38">
        <v>482.947</v>
      </c>
      <c r="E1639" s="3"/>
      <c r="F1639" s="9" t="s">
        <v>23</v>
      </c>
      <c r="G1639" s="30">
        <v>17</v>
      </c>
      <c r="H1639" s="30">
        <v>3912</v>
      </c>
      <c r="I1639" s="38">
        <v>61135.701999999997</v>
      </c>
    </row>
    <row r="1640" spans="1:9" ht="9.9499999999999993" customHeight="1" x14ac:dyDescent="0.2">
      <c r="A1640" s="9" t="s">
        <v>145</v>
      </c>
      <c r="B1640" s="30">
        <v>52</v>
      </c>
      <c r="C1640" s="30">
        <v>460</v>
      </c>
      <c r="D1640" s="38">
        <v>4667.7650000000003</v>
      </c>
      <c r="E1640" s="3"/>
      <c r="F1640" s="9" t="s">
        <v>145</v>
      </c>
      <c r="G1640" s="30">
        <v>256</v>
      </c>
      <c r="H1640" s="30">
        <v>7902</v>
      </c>
      <c r="I1640" s="38">
        <v>65950.808000000005</v>
      </c>
    </row>
    <row r="1641" spans="1:9" ht="9.9499999999999993" customHeight="1" x14ac:dyDescent="0.2">
      <c r="A1641" s="8" t="s">
        <v>146</v>
      </c>
      <c r="B1641" s="31">
        <f>SUM(B1642:B1643)</f>
        <v>68</v>
      </c>
      <c r="C1641" s="31">
        <f>SUM(C1642:C1643)</f>
        <v>1322</v>
      </c>
      <c r="D1641" s="37">
        <f>SUM(D1642:D1643)</f>
        <v>10693.321</v>
      </c>
      <c r="E1641" s="3"/>
      <c r="F1641" s="8" t="s">
        <v>146</v>
      </c>
      <c r="G1641" s="31">
        <f>SUM(G1642:G1643)</f>
        <v>457</v>
      </c>
      <c r="H1641" s="31">
        <f>SUM(H1642:H1643)</f>
        <v>23970</v>
      </c>
      <c r="I1641" s="37">
        <f>SUM(I1642:I1643)</f>
        <v>321657.72200000001</v>
      </c>
    </row>
    <row r="1642" spans="1:9" ht="9.9499999999999993" customHeight="1" x14ac:dyDescent="0.2">
      <c r="A1642" s="9" t="s">
        <v>24</v>
      </c>
      <c r="B1642" s="30">
        <v>4</v>
      </c>
      <c r="C1642" s="30">
        <v>31</v>
      </c>
      <c r="D1642" s="38">
        <v>127.798</v>
      </c>
      <c r="E1642" s="3"/>
      <c r="F1642" s="9" t="s">
        <v>24</v>
      </c>
      <c r="G1642" s="30">
        <v>55</v>
      </c>
      <c r="H1642" s="30">
        <v>2182</v>
      </c>
      <c r="I1642" s="38">
        <v>24387.475999999999</v>
      </c>
    </row>
    <row r="1643" spans="1:9" ht="9.9499999999999993" customHeight="1" x14ac:dyDescent="0.2">
      <c r="A1643" s="9" t="s">
        <v>25</v>
      </c>
      <c r="B1643" s="30">
        <v>64</v>
      </c>
      <c r="C1643" s="30">
        <v>1291</v>
      </c>
      <c r="D1643" s="38">
        <v>10565.522999999999</v>
      </c>
      <c r="E1643" s="3"/>
      <c r="F1643" s="9" t="s">
        <v>25</v>
      </c>
      <c r="G1643" s="30">
        <v>402</v>
      </c>
      <c r="H1643" s="30">
        <v>21788</v>
      </c>
      <c r="I1643" s="38">
        <v>297270.24599999998</v>
      </c>
    </row>
    <row r="1644" spans="1:9" ht="9.9499999999999993" customHeight="1" x14ac:dyDescent="0.2">
      <c r="A1644" s="8" t="s">
        <v>11</v>
      </c>
      <c r="B1644" s="31">
        <f>SUM(B1645:B1646)</f>
        <v>126</v>
      </c>
      <c r="C1644" s="31">
        <f>SUM(C1645:C1646)</f>
        <v>1283</v>
      </c>
      <c r="D1644" s="37">
        <f>SUM(D1645:D1646)</f>
        <v>4343.1189999999997</v>
      </c>
      <c r="E1644" s="3"/>
      <c r="F1644" s="8" t="s">
        <v>11</v>
      </c>
      <c r="G1644" s="31">
        <f>SUM(G1645:G1646)</f>
        <v>526</v>
      </c>
      <c r="H1644" s="31">
        <f>SUM(H1645:H1646)</f>
        <v>9662</v>
      </c>
      <c r="I1644" s="37">
        <f>SUM(I1645:I1646)</f>
        <v>43489.48</v>
      </c>
    </row>
    <row r="1645" spans="1:9" ht="9.9499999999999993" customHeight="1" x14ac:dyDescent="0.2">
      <c r="A1645" s="9" t="s">
        <v>26</v>
      </c>
      <c r="B1645" s="30">
        <v>18</v>
      </c>
      <c r="C1645" s="30">
        <v>112</v>
      </c>
      <c r="D1645" s="38">
        <v>384.50599999999997</v>
      </c>
      <c r="E1645" s="3"/>
      <c r="F1645" s="9" t="s">
        <v>26</v>
      </c>
      <c r="G1645" s="30">
        <v>70</v>
      </c>
      <c r="H1645" s="30">
        <v>1832</v>
      </c>
      <c r="I1645" s="38">
        <v>11805.885</v>
      </c>
    </row>
    <row r="1646" spans="1:9" ht="9.9499999999999993" customHeight="1" x14ac:dyDescent="0.2">
      <c r="A1646" s="9" t="s">
        <v>147</v>
      </c>
      <c r="B1646" s="30">
        <v>108</v>
      </c>
      <c r="C1646" s="30">
        <v>1171</v>
      </c>
      <c r="D1646" s="38">
        <v>3958.6129999999998</v>
      </c>
      <c r="E1646" s="3"/>
      <c r="F1646" s="9" t="s">
        <v>147</v>
      </c>
      <c r="G1646" s="30">
        <v>456</v>
      </c>
      <c r="H1646" s="30">
        <v>7830</v>
      </c>
      <c r="I1646" s="38">
        <v>31683.595000000001</v>
      </c>
    </row>
    <row r="1647" spans="1:9" ht="9.9499999999999993" customHeight="1" x14ac:dyDescent="0.2">
      <c r="A1647" s="8" t="s">
        <v>4</v>
      </c>
      <c r="B1647" s="31">
        <f>B1648</f>
        <v>105</v>
      </c>
      <c r="C1647" s="31">
        <f>C1648</f>
        <v>367</v>
      </c>
      <c r="D1647" s="37">
        <f>D1648</f>
        <v>2653.723</v>
      </c>
      <c r="E1647" s="3"/>
      <c r="F1647" s="8" t="s">
        <v>4</v>
      </c>
      <c r="G1647" s="31">
        <f>G1648</f>
        <v>415</v>
      </c>
      <c r="H1647" s="31">
        <f>H1648</f>
        <v>3968</v>
      </c>
      <c r="I1647" s="37">
        <f>I1648</f>
        <v>41730.222999999998</v>
      </c>
    </row>
    <row r="1648" spans="1:9" ht="9.9499999999999993" customHeight="1" x14ac:dyDescent="0.2">
      <c r="A1648" s="9" t="s">
        <v>27</v>
      </c>
      <c r="B1648" s="30">
        <v>105</v>
      </c>
      <c r="C1648" s="30">
        <v>367</v>
      </c>
      <c r="D1648" s="38">
        <v>2653.723</v>
      </c>
      <c r="E1648" s="3"/>
      <c r="F1648" s="9" t="s">
        <v>27</v>
      </c>
      <c r="G1648" s="30">
        <v>415</v>
      </c>
      <c r="H1648" s="30">
        <v>3968</v>
      </c>
      <c r="I1648" s="38">
        <v>41730.222999999998</v>
      </c>
    </row>
    <row r="1649" spans="1:9" ht="9.9499999999999993" customHeight="1" x14ac:dyDescent="0.2">
      <c r="A1649" s="8" t="s">
        <v>5</v>
      </c>
      <c r="B1649" s="31">
        <f>B1650</f>
        <v>11</v>
      </c>
      <c r="C1649" s="31">
        <f>C1650</f>
        <v>8</v>
      </c>
      <c r="D1649" s="37">
        <f>D1650</f>
        <v>61.771000000000001</v>
      </c>
      <c r="E1649" s="3"/>
      <c r="F1649" s="8" t="s">
        <v>5</v>
      </c>
      <c r="G1649" s="31">
        <f>G1650</f>
        <v>28</v>
      </c>
      <c r="H1649" s="31">
        <f>H1650</f>
        <v>33</v>
      </c>
      <c r="I1649" s="37">
        <f>I1650</f>
        <v>126.48399999999999</v>
      </c>
    </row>
    <row r="1650" spans="1:9" ht="9.9499999999999993" customHeight="1" x14ac:dyDescent="0.2">
      <c r="A1650" s="9" t="s">
        <v>28</v>
      </c>
      <c r="B1650" s="30">
        <v>11</v>
      </c>
      <c r="C1650" s="30">
        <v>8</v>
      </c>
      <c r="D1650" s="38">
        <v>61.771000000000001</v>
      </c>
      <c r="E1650" s="3"/>
      <c r="F1650" s="9" t="s">
        <v>28</v>
      </c>
      <c r="G1650" s="30">
        <v>28</v>
      </c>
      <c r="H1650" s="30">
        <v>33</v>
      </c>
      <c r="I1650" s="38">
        <v>126.48399999999999</v>
      </c>
    </row>
    <row r="1651" spans="1:9" ht="9.9499999999999993" customHeight="1" x14ac:dyDescent="0.2">
      <c r="A1651" s="9"/>
      <c r="B1651" s="30"/>
      <c r="C1651" s="30"/>
      <c r="D1651" s="7"/>
      <c r="E1651" s="3"/>
      <c r="F1651" s="9"/>
      <c r="G1651" s="30"/>
      <c r="H1651" s="30"/>
      <c r="I1651" s="7"/>
    </row>
    <row r="1652" spans="1:9" ht="9.9499999999999993" customHeight="1" x14ac:dyDescent="0.2">
      <c r="A1652" s="13" t="s">
        <v>139</v>
      </c>
      <c r="B1652" s="32">
        <f>SUM(B1653:B1654)</f>
        <v>64</v>
      </c>
      <c r="C1652" s="32">
        <f>SUM(C1653:C1654)</f>
        <v>2704</v>
      </c>
      <c r="D1652" s="35">
        <f>SUM(D1653:D1654)</f>
        <v>23836.937999999998</v>
      </c>
      <c r="E1652" s="3"/>
      <c r="F1652" s="13" t="s">
        <v>139</v>
      </c>
      <c r="G1652" s="32">
        <f>SUM(G1653:G1654)</f>
        <v>192</v>
      </c>
      <c r="H1652" s="32">
        <f>SUM(H1653:H1654)</f>
        <v>8948</v>
      </c>
      <c r="I1652" s="35">
        <f>SUM(I1653:I1654)</f>
        <v>94511.918000000005</v>
      </c>
    </row>
    <row r="1653" spans="1:9" ht="9.9499999999999993" customHeight="1" x14ac:dyDescent="0.2">
      <c r="A1653" s="14" t="s">
        <v>140</v>
      </c>
      <c r="B1653" s="30">
        <v>0</v>
      </c>
      <c r="C1653" s="30">
        <v>0</v>
      </c>
      <c r="D1653" s="38">
        <v>0</v>
      </c>
      <c r="E1653" s="3"/>
      <c r="F1653" s="14" t="s">
        <v>140</v>
      </c>
      <c r="G1653" s="30">
        <v>2</v>
      </c>
      <c r="H1653" s="30">
        <v>617</v>
      </c>
      <c r="I1653" s="38">
        <v>10845.682000000001</v>
      </c>
    </row>
    <row r="1654" spans="1:9" ht="9.9499999999999993" customHeight="1" x14ac:dyDescent="0.2">
      <c r="A1654" s="14" t="s">
        <v>141</v>
      </c>
      <c r="B1654" s="30">
        <v>64</v>
      </c>
      <c r="C1654" s="30">
        <v>2704</v>
      </c>
      <c r="D1654" s="38">
        <v>23836.937999999998</v>
      </c>
      <c r="E1654" s="3"/>
      <c r="F1654" s="14" t="s">
        <v>141</v>
      </c>
      <c r="G1654" s="30">
        <v>190</v>
      </c>
      <c r="H1654" s="30">
        <v>8331</v>
      </c>
      <c r="I1654" s="38">
        <v>83666.236000000004</v>
      </c>
    </row>
    <row r="1655" spans="1:9" ht="9.9499999999999993" customHeight="1" x14ac:dyDescent="0.2">
      <c r="A1655" s="9"/>
      <c r="B1655" s="33"/>
      <c r="C1655" s="33"/>
      <c r="D1655" s="16"/>
      <c r="E1655" s="3"/>
      <c r="F1655" s="9"/>
      <c r="G1655" s="33"/>
      <c r="H1655" s="33"/>
      <c r="I1655" s="16"/>
    </row>
    <row r="1656" spans="1:9" ht="9.9499999999999993" customHeight="1" x14ac:dyDescent="0.2">
      <c r="A1656" s="13" t="s">
        <v>142</v>
      </c>
      <c r="B1656" s="34">
        <v>22</v>
      </c>
      <c r="C1656" s="34">
        <v>116</v>
      </c>
      <c r="D1656" s="39">
        <v>1525.0640000000001</v>
      </c>
      <c r="E1656" s="3"/>
      <c r="F1656" s="13" t="s">
        <v>142</v>
      </c>
      <c r="G1656" s="34">
        <v>48</v>
      </c>
      <c r="H1656" s="34">
        <v>1624</v>
      </c>
      <c r="I1656" s="39">
        <v>30657.466</v>
      </c>
    </row>
    <row r="1657" spans="1:9" s="10" customFormat="1" ht="11.85" customHeight="1" x14ac:dyDescent="0.2">
      <c r="A1657" s="1" t="s">
        <v>103</v>
      </c>
      <c r="B1657" s="17"/>
      <c r="C1657" s="17"/>
      <c r="D1657" s="17"/>
      <c r="F1657" s="1" t="s">
        <v>104</v>
      </c>
      <c r="G1657" s="17"/>
      <c r="H1657" s="17"/>
      <c r="I1657" s="17"/>
    </row>
    <row r="1658" spans="1:9" ht="9.9499999999999993" customHeight="1" x14ac:dyDescent="0.2">
      <c r="A1658" s="3"/>
      <c r="B1658" s="4" t="s">
        <v>135</v>
      </c>
      <c r="C1658" s="4" t="s">
        <v>135</v>
      </c>
      <c r="D1658" s="4" t="s">
        <v>137</v>
      </c>
      <c r="E1658" s="3"/>
      <c r="F1658" s="3"/>
      <c r="G1658" s="4" t="s">
        <v>135</v>
      </c>
      <c r="H1658" s="4" t="s">
        <v>135</v>
      </c>
      <c r="I1658" s="4" t="s">
        <v>137</v>
      </c>
    </row>
    <row r="1659" spans="1:9" ht="9.9499999999999993" customHeight="1" x14ac:dyDescent="0.2">
      <c r="A1659" s="5"/>
      <c r="B1659" s="4" t="s">
        <v>136</v>
      </c>
      <c r="C1659" s="4" t="s">
        <v>32</v>
      </c>
      <c r="D1659" s="4" t="s">
        <v>143</v>
      </c>
      <c r="E1659" s="3"/>
      <c r="F1659" s="5"/>
      <c r="G1659" s="4" t="s">
        <v>136</v>
      </c>
      <c r="H1659" s="4" t="s">
        <v>32</v>
      </c>
      <c r="I1659" s="4" t="s">
        <v>143</v>
      </c>
    </row>
    <row r="1660" spans="1:9" ht="9.9499999999999993" customHeight="1" x14ac:dyDescent="0.2">
      <c r="A1660" s="11" t="s">
        <v>0</v>
      </c>
      <c r="B1660" s="15">
        <f>B1662+B1698+B1702</f>
        <v>387</v>
      </c>
      <c r="C1660" s="15">
        <f>C1662+C1698+C1702</f>
        <v>4738</v>
      </c>
      <c r="D1660" s="35">
        <f>D1662+D1698+D1702</f>
        <v>41139.294999999998</v>
      </c>
      <c r="E1660" s="3"/>
      <c r="F1660" s="11" t="s">
        <v>0</v>
      </c>
      <c r="G1660" s="15">
        <f>G1662+G1698+G1702</f>
        <v>385</v>
      </c>
      <c r="H1660" s="15">
        <f>H1662+H1698+H1702</f>
        <v>3329</v>
      </c>
      <c r="I1660" s="35">
        <f>I1662+I1698+I1702</f>
        <v>28256.027999999995</v>
      </c>
    </row>
    <row r="1661" spans="1:9" ht="9.9499999999999993" customHeight="1" x14ac:dyDescent="0.2">
      <c r="A1661" s="5"/>
      <c r="B1661" s="4"/>
      <c r="C1661" s="4"/>
      <c r="D1661" s="4"/>
      <c r="E1661" s="3"/>
      <c r="F1661" s="5"/>
      <c r="G1661" s="4"/>
      <c r="H1661" s="4"/>
      <c r="I1661" s="4"/>
    </row>
    <row r="1662" spans="1:9" ht="9.9499999999999993" customHeight="1" x14ac:dyDescent="0.2">
      <c r="A1662" s="11" t="s">
        <v>138</v>
      </c>
      <c r="B1662" s="12">
        <f>B1664+B1672</f>
        <v>360</v>
      </c>
      <c r="C1662" s="12">
        <f>C1664+C1672</f>
        <v>3350</v>
      </c>
      <c r="D1662" s="36">
        <f>D1664+D1672</f>
        <v>28421.158000000003</v>
      </c>
      <c r="E1662" s="3"/>
      <c r="F1662" s="11" t="s">
        <v>138</v>
      </c>
      <c r="G1662" s="12">
        <f>G1664+G1672</f>
        <v>333</v>
      </c>
      <c r="H1662" s="12">
        <f>H1664+H1672</f>
        <v>2359</v>
      </c>
      <c r="I1662" s="36">
        <f>I1664+I1672</f>
        <v>20773.915999999997</v>
      </c>
    </row>
    <row r="1663" spans="1:9" ht="3.95" customHeight="1" x14ac:dyDescent="0.2">
      <c r="A1663" s="3"/>
      <c r="B1663" s="7"/>
      <c r="C1663" s="7"/>
      <c r="D1663" s="7"/>
      <c r="E1663" s="3"/>
      <c r="F1663" s="3"/>
      <c r="G1663" s="7"/>
      <c r="H1663" s="7"/>
      <c r="I1663" s="7"/>
    </row>
    <row r="1664" spans="1:9" ht="9.9499999999999993" customHeight="1" x14ac:dyDescent="0.2">
      <c r="A1664" s="5" t="s">
        <v>8</v>
      </c>
      <c r="B1664" s="6">
        <f>B1665+B1668+B1670</f>
        <v>68</v>
      </c>
      <c r="C1664" s="6">
        <f>C1665+C1668+C1670</f>
        <v>735</v>
      </c>
      <c r="D1664" s="37">
        <f>D1665+D1668+D1670</f>
        <v>9539.2330000000002</v>
      </c>
      <c r="E1664" s="3"/>
      <c r="F1664" s="5" t="s">
        <v>8</v>
      </c>
      <c r="G1664" s="6">
        <f>G1665+G1668+G1670</f>
        <v>86</v>
      </c>
      <c r="H1664" s="6">
        <f>H1665+H1668+H1670</f>
        <v>508</v>
      </c>
      <c r="I1664" s="37">
        <f>I1665+I1668+I1670</f>
        <v>5194.1990000000005</v>
      </c>
    </row>
    <row r="1665" spans="1:9" ht="9.9499999999999993" customHeight="1" x14ac:dyDescent="0.2">
      <c r="A1665" s="8" t="s">
        <v>6</v>
      </c>
      <c r="B1665" s="6">
        <f>SUM(B1666:B1667)</f>
        <v>8</v>
      </c>
      <c r="C1665" s="6">
        <f>SUM(C1666:C1667)</f>
        <v>28</v>
      </c>
      <c r="D1665" s="37">
        <f>SUM(D1666:D1667)</f>
        <v>365.12800000000004</v>
      </c>
      <c r="E1665" s="3"/>
      <c r="F1665" s="8" t="s">
        <v>6</v>
      </c>
      <c r="G1665" s="6">
        <f>SUM(G1666:G1667)</f>
        <v>25</v>
      </c>
      <c r="H1665" s="6">
        <f>SUM(H1666:H1667)</f>
        <v>153</v>
      </c>
      <c r="I1665" s="37">
        <f>SUM(I1666:I1667)</f>
        <v>1489.915</v>
      </c>
    </row>
    <row r="1666" spans="1:9" ht="9.9499999999999993" customHeight="1" x14ac:dyDescent="0.2">
      <c r="A1666" s="9" t="s">
        <v>12</v>
      </c>
      <c r="B1666" s="30">
        <v>6</v>
      </c>
      <c r="C1666" s="30">
        <v>14</v>
      </c>
      <c r="D1666" s="38">
        <v>156.11000000000001</v>
      </c>
      <c r="E1666" s="3"/>
      <c r="F1666" s="9" t="s">
        <v>12</v>
      </c>
      <c r="G1666" s="30">
        <v>25</v>
      </c>
      <c r="H1666" s="30">
        <v>153</v>
      </c>
      <c r="I1666" s="38">
        <v>1489.915</v>
      </c>
    </row>
    <row r="1667" spans="1:9" ht="9.9499999999999993" customHeight="1" x14ac:dyDescent="0.2">
      <c r="A1667" s="9" t="s">
        <v>144</v>
      </c>
      <c r="B1667" s="30">
        <v>2</v>
      </c>
      <c r="C1667" s="30">
        <v>14</v>
      </c>
      <c r="D1667" s="38">
        <v>209.018</v>
      </c>
      <c r="E1667" s="3"/>
      <c r="F1667" s="9" t="s">
        <v>144</v>
      </c>
      <c r="G1667" s="30">
        <v>0</v>
      </c>
      <c r="H1667" s="30">
        <v>0</v>
      </c>
      <c r="I1667" s="38">
        <v>0</v>
      </c>
    </row>
    <row r="1668" spans="1:9" ht="9.9499999999999993" customHeight="1" x14ac:dyDescent="0.2">
      <c r="A1668" s="8" t="s">
        <v>1</v>
      </c>
      <c r="B1668" s="31">
        <f>B1669</f>
        <v>42</v>
      </c>
      <c r="C1668" s="31">
        <f>C1669</f>
        <v>173</v>
      </c>
      <c r="D1668" s="37">
        <f>D1669</f>
        <v>1782.903</v>
      </c>
      <c r="E1668" s="3"/>
      <c r="F1668" s="8" t="s">
        <v>1</v>
      </c>
      <c r="G1668" s="31">
        <f>G1669</f>
        <v>46</v>
      </c>
      <c r="H1668" s="31">
        <f>H1669</f>
        <v>137</v>
      </c>
      <c r="I1668" s="37">
        <f>I1669</f>
        <v>1481.933</v>
      </c>
    </row>
    <row r="1669" spans="1:9" ht="9.9499999999999993" customHeight="1" x14ac:dyDescent="0.2">
      <c r="A1669" s="9" t="s">
        <v>13</v>
      </c>
      <c r="B1669" s="30">
        <v>42</v>
      </c>
      <c r="C1669" s="30">
        <v>173</v>
      </c>
      <c r="D1669" s="38">
        <v>1782.903</v>
      </c>
      <c r="E1669" s="3"/>
      <c r="F1669" s="9" t="s">
        <v>13</v>
      </c>
      <c r="G1669" s="30">
        <v>46</v>
      </c>
      <c r="H1669" s="30">
        <v>137</v>
      </c>
      <c r="I1669" s="38">
        <v>1481.933</v>
      </c>
    </row>
    <row r="1670" spans="1:9" ht="9.9499999999999993" customHeight="1" x14ac:dyDescent="0.2">
      <c r="A1670" s="8" t="s">
        <v>2</v>
      </c>
      <c r="B1670" s="31">
        <f>B1671</f>
        <v>18</v>
      </c>
      <c r="C1670" s="31">
        <f>C1671</f>
        <v>534</v>
      </c>
      <c r="D1670" s="37">
        <f>D1671</f>
        <v>7391.2020000000002</v>
      </c>
      <c r="E1670" s="3"/>
      <c r="F1670" s="8" t="s">
        <v>2</v>
      </c>
      <c r="G1670" s="31">
        <f>G1671</f>
        <v>15</v>
      </c>
      <c r="H1670" s="31">
        <f>H1671</f>
        <v>218</v>
      </c>
      <c r="I1670" s="37">
        <f>I1671</f>
        <v>2222.3510000000001</v>
      </c>
    </row>
    <row r="1671" spans="1:9" ht="9.9499999999999993" customHeight="1" x14ac:dyDescent="0.2">
      <c r="A1671" s="9" t="s">
        <v>14</v>
      </c>
      <c r="B1671" s="30">
        <v>18</v>
      </c>
      <c r="C1671" s="30">
        <v>534</v>
      </c>
      <c r="D1671" s="38">
        <v>7391.2020000000002</v>
      </c>
      <c r="E1671" s="3"/>
      <c r="F1671" s="9" t="s">
        <v>14</v>
      </c>
      <c r="G1671" s="30">
        <v>15</v>
      </c>
      <c r="H1671" s="30">
        <v>218</v>
      </c>
      <c r="I1671" s="38">
        <v>2222.3510000000001</v>
      </c>
    </row>
    <row r="1672" spans="1:9" ht="9.9499999999999993" customHeight="1" x14ac:dyDescent="0.2">
      <c r="A1672" s="5" t="s">
        <v>29</v>
      </c>
      <c r="B1672" s="31">
        <f>B1673+B1678+B1680+B1683+B1687+B1690+B1693+B1695</f>
        <v>292</v>
      </c>
      <c r="C1672" s="31">
        <f>C1673+C1678+C1680+C1683+C1687+C1690+C1693+C1695</f>
        <v>2615</v>
      </c>
      <c r="D1672" s="37">
        <f>D1673+D1678+D1680+D1683+D1687+D1690+D1693+D1695</f>
        <v>18881.925000000003</v>
      </c>
      <c r="E1672" s="3"/>
      <c r="F1672" s="5" t="s">
        <v>29</v>
      </c>
      <c r="G1672" s="31">
        <f>G1673+G1678+G1680+G1683+G1687+G1690+G1693+G1695</f>
        <v>247</v>
      </c>
      <c r="H1672" s="31">
        <f>H1673+H1678+H1680+H1683+H1687+H1690+H1693+H1695</f>
        <v>1851</v>
      </c>
      <c r="I1672" s="37">
        <f>I1673+I1678+I1680+I1683+I1687+I1690+I1693+I1695</f>
        <v>15579.716999999999</v>
      </c>
    </row>
    <row r="1673" spans="1:9" ht="9.9499999999999993" customHeight="1" x14ac:dyDescent="0.2">
      <c r="A1673" s="8" t="s">
        <v>7</v>
      </c>
      <c r="B1673" s="31">
        <f>SUM(B1674:B1677)</f>
        <v>91</v>
      </c>
      <c r="C1673" s="31">
        <f>SUM(C1674:C1677)</f>
        <v>1003</v>
      </c>
      <c r="D1673" s="37">
        <f>SUM(D1674:D1677)</f>
        <v>7859.9570000000012</v>
      </c>
      <c r="E1673" s="3"/>
      <c r="F1673" s="8" t="s">
        <v>7</v>
      </c>
      <c r="G1673" s="31">
        <f>SUM(G1674:G1677)</f>
        <v>83</v>
      </c>
      <c r="H1673" s="31">
        <f>SUM(H1674:H1677)</f>
        <v>730</v>
      </c>
      <c r="I1673" s="37">
        <f>SUM(I1674:I1677)</f>
        <v>7412.0279999999993</v>
      </c>
    </row>
    <row r="1674" spans="1:9" ht="9.9499999999999993" customHeight="1" x14ac:dyDescent="0.2">
      <c r="A1674" s="9" t="s">
        <v>15</v>
      </c>
      <c r="B1674" s="30">
        <v>19</v>
      </c>
      <c r="C1674" s="30">
        <v>144</v>
      </c>
      <c r="D1674" s="38">
        <v>1576.075</v>
      </c>
      <c r="E1674" s="3"/>
      <c r="F1674" s="9" t="s">
        <v>15</v>
      </c>
      <c r="G1674" s="30">
        <v>20</v>
      </c>
      <c r="H1674" s="30">
        <v>255</v>
      </c>
      <c r="I1674" s="38">
        <v>3760.2249999999999</v>
      </c>
    </row>
    <row r="1675" spans="1:9" ht="9.9499999999999993" customHeight="1" x14ac:dyDescent="0.2">
      <c r="A1675" s="9" t="s">
        <v>16</v>
      </c>
      <c r="B1675" s="30">
        <v>48</v>
      </c>
      <c r="C1675" s="30">
        <v>586</v>
      </c>
      <c r="D1675" s="38">
        <v>3466.4050000000002</v>
      </c>
      <c r="E1675" s="3"/>
      <c r="F1675" s="9" t="s">
        <v>16</v>
      </c>
      <c r="G1675" s="30">
        <v>35</v>
      </c>
      <c r="H1675" s="30">
        <v>356</v>
      </c>
      <c r="I1675" s="38">
        <v>2480.8719999999998</v>
      </c>
    </row>
    <row r="1676" spans="1:9" ht="9.9499999999999993" customHeight="1" x14ac:dyDescent="0.2">
      <c r="A1676" s="9" t="s">
        <v>17</v>
      </c>
      <c r="B1676" s="30">
        <v>23</v>
      </c>
      <c r="C1676" s="30">
        <v>269</v>
      </c>
      <c r="D1676" s="38">
        <v>2810.9259999999999</v>
      </c>
      <c r="E1676" s="3"/>
      <c r="F1676" s="9" t="s">
        <v>17</v>
      </c>
      <c r="G1676" s="30">
        <v>27</v>
      </c>
      <c r="H1676" s="30">
        <v>118</v>
      </c>
      <c r="I1676" s="38">
        <v>1167.3789999999999</v>
      </c>
    </row>
    <row r="1677" spans="1:9" ht="9.9499999999999993" customHeight="1" x14ac:dyDescent="0.2">
      <c r="A1677" s="9" t="s">
        <v>18</v>
      </c>
      <c r="B1677" s="30">
        <v>1</v>
      </c>
      <c r="C1677" s="30">
        <v>4</v>
      </c>
      <c r="D1677" s="38">
        <v>6.5510000000000002</v>
      </c>
      <c r="E1677" s="3"/>
      <c r="F1677" s="9" t="s">
        <v>18</v>
      </c>
      <c r="G1677" s="30">
        <v>1</v>
      </c>
      <c r="H1677" s="30">
        <v>1</v>
      </c>
      <c r="I1677" s="38">
        <v>3.552</v>
      </c>
    </row>
    <row r="1678" spans="1:9" ht="9.9499999999999993" customHeight="1" x14ac:dyDescent="0.2">
      <c r="A1678" s="8" t="s">
        <v>3</v>
      </c>
      <c r="B1678" s="31">
        <f>B1679</f>
        <v>8</v>
      </c>
      <c r="C1678" s="31">
        <f>C1679</f>
        <v>30</v>
      </c>
      <c r="D1678" s="37">
        <f>D1679</f>
        <v>438.02699999999999</v>
      </c>
      <c r="E1678" s="3"/>
      <c r="F1678" s="8" t="s">
        <v>3</v>
      </c>
      <c r="G1678" s="31">
        <f>G1679</f>
        <v>3</v>
      </c>
      <c r="H1678" s="31">
        <f>H1679</f>
        <v>4</v>
      </c>
      <c r="I1678" s="37">
        <f>I1679</f>
        <v>39.902000000000001</v>
      </c>
    </row>
    <row r="1679" spans="1:9" ht="9.9499999999999993" customHeight="1" x14ac:dyDescent="0.2">
      <c r="A1679" s="9" t="s">
        <v>19</v>
      </c>
      <c r="B1679" s="30">
        <v>8</v>
      </c>
      <c r="C1679" s="30">
        <v>30</v>
      </c>
      <c r="D1679" s="38">
        <v>438.02699999999999</v>
      </c>
      <c r="E1679" s="3"/>
      <c r="F1679" s="9" t="s">
        <v>19</v>
      </c>
      <c r="G1679" s="30">
        <v>3</v>
      </c>
      <c r="H1679" s="30">
        <v>4</v>
      </c>
      <c r="I1679" s="38">
        <v>39.902000000000001</v>
      </c>
    </row>
    <row r="1680" spans="1:9" ht="9.9499999999999993" customHeight="1" x14ac:dyDescent="0.2">
      <c r="A1680" s="8" t="s">
        <v>9</v>
      </c>
      <c r="B1680" s="31">
        <f>SUM(B1681:B1682)</f>
        <v>26</v>
      </c>
      <c r="C1680" s="31">
        <f>SUM(C1681:C1682)</f>
        <v>179</v>
      </c>
      <c r="D1680" s="37">
        <f>SUM(D1681:D1682)</f>
        <v>1695.8720000000001</v>
      </c>
      <c r="E1680" s="3"/>
      <c r="F1680" s="8" t="s">
        <v>9</v>
      </c>
      <c r="G1680" s="31">
        <f>SUM(G1681:G1682)</f>
        <v>23</v>
      </c>
      <c r="H1680" s="31">
        <f>SUM(H1681:H1682)</f>
        <v>200</v>
      </c>
      <c r="I1680" s="37">
        <f>SUM(I1681:I1682)</f>
        <v>1758.5140000000001</v>
      </c>
    </row>
    <row r="1681" spans="1:9" ht="9.9499999999999993" customHeight="1" x14ac:dyDescent="0.2">
      <c r="A1681" s="9" t="s">
        <v>20</v>
      </c>
      <c r="B1681" s="30">
        <v>23</v>
      </c>
      <c r="C1681" s="30">
        <v>173</v>
      </c>
      <c r="D1681" s="38">
        <v>1668.739</v>
      </c>
      <c r="E1681" s="3"/>
      <c r="F1681" s="9" t="s">
        <v>20</v>
      </c>
      <c r="G1681" s="30">
        <v>18</v>
      </c>
      <c r="H1681" s="30">
        <v>157</v>
      </c>
      <c r="I1681" s="38">
        <v>1605.1310000000001</v>
      </c>
    </row>
    <row r="1682" spans="1:9" ht="9.9499999999999993" customHeight="1" x14ac:dyDescent="0.2">
      <c r="A1682" s="9" t="s">
        <v>21</v>
      </c>
      <c r="B1682" s="30">
        <v>3</v>
      </c>
      <c r="C1682" s="30">
        <v>6</v>
      </c>
      <c r="D1682" s="38">
        <v>27.132999999999999</v>
      </c>
      <c r="E1682" s="3"/>
      <c r="F1682" s="9" t="s">
        <v>21</v>
      </c>
      <c r="G1682" s="30">
        <v>5</v>
      </c>
      <c r="H1682" s="30">
        <v>43</v>
      </c>
      <c r="I1682" s="38">
        <v>153.38300000000001</v>
      </c>
    </row>
    <row r="1683" spans="1:9" ht="9.9499999999999993" customHeight="1" x14ac:dyDescent="0.2">
      <c r="A1683" s="8" t="s">
        <v>10</v>
      </c>
      <c r="B1683" s="31">
        <f>SUM(B1684:B1686)</f>
        <v>38</v>
      </c>
      <c r="C1683" s="31">
        <f>SUM(C1684:C1686)</f>
        <v>139</v>
      </c>
      <c r="D1683" s="37">
        <f>SUM(D1684:D1686)</f>
        <v>1136.4939999999999</v>
      </c>
      <c r="E1683" s="3"/>
      <c r="F1683" s="8" t="s">
        <v>10</v>
      </c>
      <c r="G1683" s="31">
        <f>SUM(G1684:G1686)</f>
        <v>47</v>
      </c>
      <c r="H1683" s="31">
        <f>SUM(H1684:H1686)</f>
        <v>105</v>
      </c>
      <c r="I1683" s="37">
        <f>SUM(I1684:I1686)</f>
        <v>1053.328</v>
      </c>
    </row>
    <row r="1684" spans="1:9" ht="9.9499999999999993" customHeight="1" x14ac:dyDescent="0.2">
      <c r="A1684" s="9" t="s">
        <v>22</v>
      </c>
      <c r="B1684" s="30">
        <v>21</v>
      </c>
      <c r="C1684" s="30">
        <v>64</v>
      </c>
      <c r="D1684" s="38">
        <v>627.30799999999999</v>
      </c>
      <c r="E1684" s="3"/>
      <c r="F1684" s="9" t="s">
        <v>22</v>
      </c>
      <c r="G1684" s="30">
        <v>25</v>
      </c>
      <c r="H1684" s="30">
        <v>75</v>
      </c>
      <c r="I1684" s="38">
        <v>830.93499999999995</v>
      </c>
    </row>
    <row r="1685" spans="1:9" ht="9.9499999999999993" customHeight="1" x14ac:dyDescent="0.2">
      <c r="A1685" s="9" t="s">
        <v>23</v>
      </c>
      <c r="B1685" s="30">
        <v>0</v>
      </c>
      <c r="C1685" s="30">
        <v>0</v>
      </c>
      <c r="D1685" s="38">
        <v>0</v>
      </c>
      <c r="E1685" s="3"/>
      <c r="F1685" s="9" t="s">
        <v>23</v>
      </c>
      <c r="G1685" s="30">
        <v>0</v>
      </c>
      <c r="H1685" s="30">
        <v>0</v>
      </c>
      <c r="I1685" s="38">
        <v>0</v>
      </c>
    </row>
    <row r="1686" spans="1:9" ht="9.9499999999999993" customHeight="1" x14ac:dyDescent="0.2">
      <c r="A1686" s="9" t="s">
        <v>145</v>
      </c>
      <c r="B1686" s="30">
        <v>17</v>
      </c>
      <c r="C1686" s="30">
        <v>75</v>
      </c>
      <c r="D1686" s="38">
        <v>509.18599999999998</v>
      </c>
      <c r="E1686" s="3"/>
      <c r="F1686" s="9" t="s">
        <v>145</v>
      </c>
      <c r="G1686" s="30">
        <v>22</v>
      </c>
      <c r="H1686" s="30">
        <v>30</v>
      </c>
      <c r="I1686" s="38">
        <v>222.393</v>
      </c>
    </row>
    <row r="1687" spans="1:9" ht="9.9499999999999993" customHeight="1" x14ac:dyDescent="0.2">
      <c r="A1687" s="8" t="s">
        <v>146</v>
      </c>
      <c r="B1687" s="31">
        <f>SUM(B1688:B1689)</f>
        <v>31</v>
      </c>
      <c r="C1687" s="31">
        <f>SUM(C1688:C1689)</f>
        <v>671</v>
      </c>
      <c r="D1687" s="37">
        <f>SUM(D1688:D1689)</f>
        <v>5658.4800000000005</v>
      </c>
      <c r="E1687" s="3"/>
      <c r="F1687" s="8" t="s">
        <v>146</v>
      </c>
      <c r="G1687" s="31">
        <f>SUM(G1688:G1689)</f>
        <v>22</v>
      </c>
      <c r="H1687" s="31">
        <f>SUM(H1688:H1689)</f>
        <v>448</v>
      </c>
      <c r="I1687" s="37">
        <f>SUM(I1688:I1689)</f>
        <v>4014.5679999999998</v>
      </c>
    </row>
    <row r="1688" spans="1:9" ht="9.9499999999999993" customHeight="1" x14ac:dyDescent="0.2">
      <c r="A1688" s="9" t="s">
        <v>24</v>
      </c>
      <c r="B1688" s="30">
        <v>3</v>
      </c>
      <c r="C1688" s="30">
        <v>26</v>
      </c>
      <c r="D1688" s="38">
        <v>125.286</v>
      </c>
      <c r="E1688" s="3"/>
      <c r="F1688" s="9" t="s">
        <v>24</v>
      </c>
      <c r="G1688" s="30">
        <v>5</v>
      </c>
      <c r="H1688" s="30">
        <v>47</v>
      </c>
      <c r="I1688" s="38">
        <v>264.61099999999999</v>
      </c>
    </row>
    <row r="1689" spans="1:9" ht="9.9499999999999993" customHeight="1" x14ac:dyDescent="0.2">
      <c r="A1689" s="9" t="s">
        <v>25</v>
      </c>
      <c r="B1689" s="30">
        <v>28</v>
      </c>
      <c r="C1689" s="30">
        <v>645</v>
      </c>
      <c r="D1689" s="38">
        <v>5533.1940000000004</v>
      </c>
      <c r="E1689" s="3"/>
      <c r="F1689" s="9" t="s">
        <v>25</v>
      </c>
      <c r="G1689" s="30">
        <v>17</v>
      </c>
      <c r="H1689" s="30">
        <v>401</v>
      </c>
      <c r="I1689" s="38">
        <v>3749.9569999999999</v>
      </c>
    </row>
    <row r="1690" spans="1:9" ht="9.9499999999999993" customHeight="1" x14ac:dyDescent="0.2">
      <c r="A1690" s="8" t="s">
        <v>11</v>
      </c>
      <c r="B1690" s="31">
        <f>SUM(B1691:B1692)</f>
        <v>41</v>
      </c>
      <c r="C1690" s="31">
        <f>SUM(C1691:C1692)</f>
        <v>401</v>
      </c>
      <c r="D1690" s="37">
        <f>SUM(D1691:D1692)</f>
        <v>1204.8819999999998</v>
      </c>
      <c r="E1690" s="3"/>
      <c r="F1690" s="8" t="s">
        <v>11</v>
      </c>
      <c r="G1690" s="31">
        <f>SUM(G1691:G1692)</f>
        <v>36</v>
      </c>
      <c r="H1690" s="31">
        <f>SUM(H1691:H1692)</f>
        <v>313</v>
      </c>
      <c r="I1690" s="37">
        <f>SUM(I1691:I1692)</f>
        <v>978.45299999999997</v>
      </c>
    </row>
    <row r="1691" spans="1:9" ht="9.9499999999999993" customHeight="1" x14ac:dyDescent="0.2">
      <c r="A1691" s="9" t="s">
        <v>26</v>
      </c>
      <c r="B1691" s="30">
        <v>6</v>
      </c>
      <c r="C1691" s="30">
        <v>36</v>
      </c>
      <c r="D1691" s="38">
        <v>87.734999999999999</v>
      </c>
      <c r="E1691" s="3"/>
      <c r="F1691" s="9" t="s">
        <v>26</v>
      </c>
      <c r="G1691" s="30">
        <v>5</v>
      </c>
      <c r="H1691" s="30">
        <v>10</v>
      </c>
      <c r="I1691" s="38">
        <v>37.137</v>
      </c>
    </row>
    <row r="1692" spans="1:9" ht="9.9499999999999993" customHeight="1" x14ac:dyDescent="0.2">
      <c r="A1692" s="9" t="s">
        <v>147</v>
      </c>
      <c r="B1692" s="30">
        <v>35</v>
      </c>
      <c r="C1692" s="30">
        <v>365</v>
      </c>
      <c r="D1692" s="38">
        <v>1117.1469999999999</v>
      </c>
      <c r="E1692" s="3"/>
      <c r="F1692" s="9" t="s">
        <v>147</v>
      </c>
      <c r="G1692" s="30">
        <v>31</v>
      </c>
      <c r="H1692" s="30">
        <v>303</v>
      </c>
      <c r="I1692" s="38">
        <v>941.31600000000003</v>
      </c>
    </row>
    <row r="1693" spans="1:9" ht="9.9499999999999993" customHeight="1" x14ac:dyDescent="0.2">
      <c r="A1693" s="8" t="s">
        <v>4</v>
      </c>
      <c r="B1693" s="31">
        <f>B1694</f>
        <v>52</v>
      </c>
      <c r="C1693" s="31">
        <f>C1694</f>
        <v>175</v>
      </c>
      <c r="D1693" s="37">
        <f>D1694</f>
        <v>806.18100000000004</v>
      </c>
      <c r="E1693" s="3"/>
      <c r="F1693" s="8" t="s">
        <v>4</v>
      </c>
      <c r="G1693" s="31">
        <f>G1694</f>
        <v>29</v>
      </c>
      <c r="H1693" s="31">
        <f>H1694</f>
        <v>47</v>
      </c>
      <c r="I1693" s="37">
        <f>I1694</f>
        <v>278.64499999999998</v>
      </c>
    </row>
    <row r="1694" spans="1:9" ht="9.9499999999999993" customHeight="1" x14ac:dyDescent="0.2">
      <c r="A1694" s="9" t="s">
        <v>27</v>
      </c>
      <c r="B1694" s="30">
        <v>52</v>
      </c>
      <c r="C1694" s="30">
        <v>175</v>
      </c>
      <c r="D1694" s="38">
        <v>806.18100000000004</v>
      </c>
      <c r="E1694" s="3"/>
      <c r="F1694" s="9" t="s">
        <v>27</v>
      </c>
      <c r="G1694" s="30">
        <v>29</v>
      </c>
      <c r="H1694" s="30">
        <v>47</v>
      </c>
      <c r="I1694" s="38">
        <v>278.64499999999998</v>
      </c>
    </row>
    <row r="1695" spans="1:9" ht="9.9499999999999993" customHeight="1" x14ac:dyDescent="0.2">
      <c r="A1695" s="8" t="s">
        <v>5</v>
      </c>
      <c r="B1695" s="31">
        <f>B1696</f>
        <v>5</v>
      </c>
      <c r="C1695" s="31">
        <f>C1696</f>
        <v>17</v>
      </c>
      <c r="D1695" s="37">
        <f>D1696</f>
        <v>82.031999999999996</v>
      </c>
      <c r="E1695" s="3"/>
      <c r="F1695" s="8" t="s">
        <v>5</v>
      </c>
      <c r="G1695" s="31">
        <f>G1696</f>
        <v>4</v>
      </c>
      <c r="H1695" s="31">
        <f>H1696</f>
        <v>4</v>
      </c>
      <c r="I1695" s="37">
        <f>I1696</f>
        <v>44.279000000000003</v>
      </c>
    </row>
    <row r="1696" spans="1:9" ht="9.9499999999999993" customHeight="1" x14ac:dyDescent="0.2">
      <c r="A1696" s="9" t="s">
        <v>28</v>
      </c>
      <c r="B1696" s="30">
        <v>5</v>
      </c>
      <c r="C1696" s="30">
        <v>17</v>
      </c>
      <c r="D1696" s="38">
        <v>82.031999999999996</v>
      </c>
      <c r="E1696" s="3"/>
      <c r="F1696" s="9" t="s">
        <v>28</v>
      </c>
      <c r="G1696" s="30">
        <v>4</v>
      </c>
      <c r="H1696" s="30">
        <v>4</v>
      </c>
      <c r="I1696" s="38">
        <v>44.279000000000003</v>
      </c>
    </row>
    <row r="1697" spans="1:9" ht="9.9499999999999993" customHeight="1" x14ac:dyDescent="0.2">
      <c r="A1697" s="9"/>
      <c r="B1697" s="30"/>
      <c r="C1697" s="30"/>
      <c r="D1697" s="7"/>
      <c r="E1697" s="3"/>
      <c r="F1697" s="9"/>
      <c r="G1697" s="30"/>
      <c r="H1697" s="30"/>
      <c r="I1697" s="7"/>
    </row>
    <row r="1698" spans="1:9" ht="9.9499999999999993" customHeight="1" x14ac:dyDescent="0.2">
      <c r="A1698" s="13" t="s">
        <v>139</v>
      </c>
      <c r="B1698" s="32">
        <f>SUM(B1699:B1700)</f>
        <v>19</v>
      </c>
      <c r="C1698" s="32">
        <f>SUM(C1699:C1700)</f>
        <v>1340</v>
      </c>
      <c r="D1698" s="35">
        <f>SUM(D1699:D1700)</f>
        <v>12129.649000000001</v>
      </c>
      <c r="E1698" s="3"/>
      <c r="F1698" s="13" t="s">
        <v>139</v>
      </c>
      <c r="G1698" s="32">
        <f>SUM(G1699:G1700)</f>
        <v>40</v>
      </c>
      <c r="H1698" s="32">
        <f>SUM(H1699:H1700)</f>
        <v>929</v>
      </c>
      <c r="I1698" s="35">
        <f>SUM(I1699:I1700)</f>
        <v>6986.0479999999998</v>
      </c>
    </row>
    <row r="1699" spans="1:9" ht="9.9499999999999993" customHeight="1" x14ac:dyDescent="0.2">
      <c r="A1699" s="14" t="s">
        <v>140</v>
      </c>
      <c r="B1699" s="30">
        <v>1</v>
      </c>
      <c r="C1699" s="30">
        <v>440</v>
      </c>
      <c r="D1699" s="38">
        <v>3744.672</v>
      </c>
      <c r="E1699" s="3"/>
      <c r="F1699" s="14" t="s">
        <v>140</v>
      </c>
      <c r="G1699" s="30">
        <v>0</v>
      </c>
      <c r="H1699" s="30">
        <v>0</v>
      </c>
      <c r="I1699" s="38">
        <v>0</v>
      </c>
    </row>
    <row r="1700" spans="1:9" ht="9.9499999999999993" customHeight="1" x14ac:dyDescent="0.2">
      <c r="A1700" s="14" t="s">
        <v>141</v>
      </c>
      <c r="B1700" s="30">
        <v>18</v>
      </c>
      <c r="C1700" s="30">
        <v>900</v>
      </c>
      <c r="D1700" s="38">
        <v>8384.9770000000008</v>
      </c>
      <c r="E1700" s="3"/>
      <c r="F1700" s="14" t="s">
        <v>141</v>
      </c>
      <c r="G1700" s="30">
        <v>40</v>
      </c>
      <c r="H1700" s="30">
        <v>929</v>
      </c>
      <c r="I1700" s="38">
        <v>6986.0479999999998</v>
      </c>
    </row>
    <row r="1701" spans="1:9" ht="9.9499999999999993" customHeight="1" x14ac:dyDescent="0.2">
      <c r="A1701" s="9"/>
      <c r="B1701" s="33"/>
      <c r="C1701" s="33"/>
      <c r="D1701" s="16"/>
      <c r="E1701" s="3"/>
      <c r="F1701" s="9"/>
      <c r="G1701" s="33"/>
      <c r="H1701" s="33"/>
      <c r="I1701" s="16"/>
    </row>
    <row r="1702" spans="1:9" ht="9.9499999999999993" customHeight="1" x14ac:dyDescent="0.2">
      <c r="A1702" s="13" t="s">
        <v>142</v>
      </c>
      <c r="B1702" s="34">
        <v>8</v>
      </c>
      <c r="C1702" s="34">
        <v>48</v>
      </c>
      <c r="D1702" s="39">
        <v>588.48800000000006</v>
      </c>
      <c r="E1702" s="3"/>
      <c r="F1702" s="13" t="s">
        <v>142</v>
      </c>
      <c r="G1702" s="34">
        <v>12</v>
      </c>
      <c r="H1702" s="34">
        <v>41</v>
      </c>
      <c r="I1702" s="39">
        <v>496.06400000000002</v>
      </c>
    </row>
    <row r="1703" spans="1:9" s="10" customFormat="1" ht="11.85" customHeight="1" x14ac:dyDescent="0.2">
      <c r="A1703" s="1" t="s">
        <v>105</v>
      </c>
      <c r="B1703" s="17"/>
      <c r="C1703" s="17"/>
      <c r="D1703" s="17"/>
      <c r="F1703" s="1" t="s">
        <v>106</v>
      </c>
      <c r="G1703" s="17"/>
      <c r="H1703" s="17"/>
      <c r="I1703" s="17"/>
    </row>
    <row r="1704" spans="1:9" ht="9.9499999999999993" customHeight="1" x14ac:dyDescent="0.2">
      <c r="A1704" s="3"/>
      <c r="B1704" s="4" t="s">
        <v>135</v>
      </c>
      <c r="C1704" s="4" t="s">
        <v>135</v>
      </c>
      <c r="D1704" s="4" t="s">
        <v>137</v>
      </c>
      <c r="E1704" s="3"/>
      <c r="F1704" s="3"/>
      <c r="G1704" s="4" t="s">
        <v>135</v>
      </c>
      <c r="H1704" s="4" t="s">
        <v>135</v>
      </c>
      <c r="I1704" s="4" t="s">
        <v>137</v>
      </c>
    </row>
    <row r="1705" spans="1:9" ht="9.9499999999999993" customHeight="1" x14ac:dyDescent="0.2">
      <c r="A1705" s="5"/>
      <c r="B1705" s="4" t="s">
        <v>136</v>
      </c>
      <c r="C1705" s="4" t="s">
        <v>32</v>
      </c>
      <c r="D1705" s="4" t="s">
        <v>143</v>
      </c>
      <c r="E1705" s="3"/>
      <c r="F1705" s="5"/>
      <c r="G1705" s="4" t="s">
        <v>136</v>
      </c>
      <c r="H1705" s="4" t="s">
        <v>32</v>
      </c>
      <c r="I1705" s="4" t="s">
        <v>143</v>
      </c>
    </row>
    <row r="1706" spans="1:9" ht="9.9499999999999993" customHeight="1" x14ac:dyDescent="0.2">
      <c r="A1706" s="11" t="s">
        <v>0</v>
      </c>
      <c r="B1706" s="15">
        <f>B1708+B1744+B1748</f>
        <v>469</v>
      </c>
      <c r="C1706" s="15">
        <f>C1708+C1744+C1748</f>
        <v>4086</v>
      </c>
      <c r="D1706" s="35">
        <f>D1708+D1744+D1748</f>
        <v>32024.639999999999</v>
      </c>
      <c r="E1706" s="3"/>
      <c r="F1706" s="11" t="s">
        <v>0</v>
      </c>
      <c r="G1706" s="15">
        <f>G1708+G1744+G1748</f>
        <v>58</v>
      </c>
      <c r="H1706" s="15">
        <f>H1708+H1744+H1748</f>
        <v>579</v>
      </c>
      <c r="I1706" s="35">
        <f>I1708+I1744+I1748</f>
        <v>4258.4340000000002</v>
      </c>
    </row>
    <row r="1707" spans="1:9" ht="9.9499999999999993" customHeight="1" x14ac:dyDescent="0.2">
      <c r="A1707" s="5"/>
      <c r="B1707" s="4"/>
      <c r="C1707" s="4"/>
      <c r="D1707" s="4"/>
      <c r="E1707" s="3"/>
      <c r="F1707" s="5"/>
      <c r="G1707" s="4"/>
      <c r="H1707" s="4"/>
      <c r="I1707" s="4"/>
    </row>
    <row r="1708" spans="1:9" ht="9.9499999999999993" customHeight="1" x14ac:dyDescent="0.2">
      <c r="A1708" s="11" t="s">
        <v>138</v>
      </c>
      <c r="B1708" s="12">
        <f>B1710+B1718</f>
        <v>408</v>
      </c>
      <c r="C1708" s="12">
        <f>C1710+C1718</f>
        <v>3278</v>
      </c>
      <c r="D1708" s="36">
        <f>D1710+D1718</f>
        <v>25911.898000000001</v>
      </c>
      <c r="E1708" s="3"/>
      <c r="F1708" s="11" t="s">
        <v>138</v>
      </c>
      <c r="G1708" s="12">
        <f>G1710+G1718</f>
        <v>44</v>
      </c>
      <c r="H1708" s="12">
        <f>H1710+H1718</f>
        <v>351</v>
      </c>
      <c r="I1708" s="36">
        <f>I1710+I1718</f>
        <v>2202.509</v>
      </c>
    </row>
    <row r="1709" spans="1:9" ht="3.95" customHeight="1" x14ac:dyDescent="0.2">
      <c r="A1709" s="3"/>
      <c r="B1709" s="7"/>
      <c r="C1709" s="7"/>
      <c r="D1709" s="7"/>
      <c r="E1709" s="3"/>
      <c r="F1709" s="3"/>
      <c r="G1709" s="7"/>
      <c r="H1709" s="7"/>
      <c r="I1709" s="7"/>
    </row>
    <row r="1710" spans="1:9" ht="9.9499999999999993" customHeight="1" x14ac:dyDescent="0.2">
      <c r="A1710" s="5" t="s">
        <v>8</v>
      </c>
      <c r="B1710" s="6">
        <f>B1711+B1714+B1716</f>
        <v>120</v>
      </c>
      <c r="C1710" s="6">
        <f>C1711+C1714+C1716</f>
        <v>578</v>
      </c>
      <c r="D1710" s="37">
        <f>D1711+D1714+D1716</f>
        <v>5026.5179999999991</v>
      </c>
      <c r="E1710" s="3"/>
      <c r="F1710" s="5" t="s">
        <v>8</v>
      </c>
      <c r="G1710" s="6">
        <f>G1711+G1714+G1716</f>
        <v>10</v>
      </c>
      <c r="H1710" s="6">
        <f>H1711+H1714+H1716</f>
        <v>47</v>
      </c>
      <c r="I1710" s="37">
        <f>I1711+I1714+I1716</f>
        <v>449.48599999999999</v>
      </c>
    </row>
    <row r="1711" spans="1:9" ht="9.9499999999999993" customHeight="1" x14ac:dyDescent="0.2">
      <c r="A1711" s="8" t="s">
        <v>6</v>
      </c>
      <c r="B1711" s="6">
        <f>SUM(B1712:B1713)</f>
        <v>43</v>
      </c>
      <c r="C1711" s="6">
        <f>SUM(C1712:C1713)</f>
        <v>264</v>
      </c>
      <c r="D1711" s="37">
        <f>SUM(D1712:D1713)</f>
        <v>2165.3109999999997</v>
      </c>
      <c r="E1711" s="3"/>
      <c r="F1711" s="8" t="s">
        <v>6</v>
      </c>
      <c r="G1711" s="6">
        <f>SUM(G1712:G1713)</f>
        <v>3</v>
      </c>
      <c r="H1711" s="6">
        <f>SUM(H1712:H1713)</f>
        <v>3</v>
      </c>
      <c r="I1711" s="37">
        <f>SUM(I1712:I1713)</f>
        <v>36.645000000000003</v>
      </c>
    </row>
    <row r="1712" spans="1:9" ht="9.9499999999999993" customHeight="1" x14ac:dyDescent="0.2">
      <c r="A1712" s="9" t="s">
        <v>12</v>
      </c>
      <c r="B1712" s="30">
        <v>42</v>
      </c>
      <c r="C1712" s="30">
        <v>208</v>
      </c>
      <c r="D1712" s="38">
        <v>1651.0129999999999</v>
      </c>
      <c r="E1712" s="3"/>
      <c r="F1712" s="9" t="s">
        <v>12</v>
      </c>
      <c r="G1712" s="30">
        <v>1</v>
      </c>
      <c r="H1712" s="30">
        <v>0</v>
      </c>
      <c r="I1712" s="38">
        <v>0</v>
      </c>
    </row>
    <row r="1713" spans="1:9" ht="9.9499999999999993" customHeight="1" x14ac:dyDescent="0.2">
      <c r="A1713" s="9" t="s">
        <v>144</v>
      </c>
      <c r="B1713" s="30">
        <v>1</v>
      </c>
      <c r="C1713" s="30">
        <v>56</v>
      </c>
      <c r="D1713" s="38">
        <v>514.298</v>
      </c>
      <c r="E1713" s="3"/>
      <c r="F1713" s="9" t="s">
        <v>144</v>
      </c>
      <c r="G1713" s="30">
        <v>2</v>
      </c>
      <c r="H1713" s="30">
        <v>3</v>
      </c>
      <c r="I1713" s="38">
        <v>36.645000000000003</v>
      </c>
    </row>
    <row r="1714" spans="1:9" ht="9.9499999999999993" customHeight="1" x14ac:dyDescent="0.2">
      <c r="A1714" s="8" t="s">
        <v>1</v>
      </c>
      <c r="B1714" s="31">
        <f>B1715</f>
        <v>60</v>
      </c>
      <c r="C1714" s="31">
        <f>C1715</f>
        <v>218</v>
      </c>
      <c r="D1714" s="37">
        <f>D1715</f>
        <v>2040.6590000000001</v>
      </c>
      <c r="E1714" s="3"/>
      <c r="F1714" s="8" t="s">
        <v>1</v>
      </c>
      <c r="G1714" s="31">
        <f>G1715</f>
        <v>5</v>
      </c>
      <c r="H1714" s="31">
        <f>H1715</f>
        <v>7</v>
      </c>
      <c r="I1714" s="37">
        <f>I1715</f>
        <v>26.608000000000001</v>
      </c>
    </row>
    <row r="1715" spans="1:9" ht="9.9499999999999993" customHeight="1" x14ac:dyDescent="0.2">
      <c r="A1715" s="9" t="s">
        <v>13</v>
      </c>
      <c r="B1715" s="30">
        <v>60</v>
      </c>
      <c r="C1715" s="30">
        <v>218</v>
      </c>
      <c r="D1715" s="38">
        <v>2040.6590000000001</v>
      </c>
      <c r="E1715" s="3"/>
      <c r="F1715" s="9" t="s">
        <v>13</v>
      </c>
      <c r="G1715" s="30">
        <v>5</v>
      </c>
      <c r="H1715" s="30">
        <v>7</v>
      </c>
      <c r="I1715" s="38">
        <v>26.608000000000001</v>
      </c>
    </row>
    <row r="1716" spans="1:9" ht="9.9499999999999993" customHeight="1" x14ac:dyDescent="0.2">
      <c r="A1716" s="8" t="s">
        <v>2</v>
      </c>
      <c r="B1716" s="31">
        <f>B1717</f>
        <v>17</v>
      </c>
      <c r="C1716" s="31">
        <f>C1717</f>
        <v>96</v>
      </c>
      <c r="D1716" s="37">
        <f>D1717</f>
        <v>820.548</v>
      </c>
      <c r="E1716" s="3"/>
      <c r="F1716" s="8" t="s">
        <v>2</v>
      </c>
      <c r="G1716" s="31">
        <f>G1717</f>
        <v>2</v>
      </c>
      <c r="H1716" s="31">
        <f>H1717</f>
        <v>37</v>
      </c>
      <c r="I1716" s="37">
        <f>I1717</f>
        <v>386.233</v>
      </c>
    </row>
    <row r="1717" spans="1:9" ht="9.9499999999999993" customHeight="1" x14ac:dyDescent="0.2">
      <c r="A1717" s="9" t="s">
        <v>14</v>
      </c>
      <c r="B1717" s="30">
        <v>17</v>
      </c>
      <c r="C1717" s="30">
        <v>96</v>
      </c>
      <c r="D1717" s="38">
        <v>820.548</v>
      </c>
      <c r="E1717" s="3"/>
      <c r="F1717" s="9" t="s">
        <v>14</v>
      </c>
      <c r="G1717" s="30">
        <v>2</v>
      </c>
      <c r="H1717" s="30">
        <v>37</v>
      </c>
      <c r="I1717" s="38">
        <v>386.233</v>
      </c>
    </row>
    <row r="1718" spans="1:9" ht="9.9499999999999993" customHeight="1" x14ac:dyDescent="0.2">
      <c r="A1718" s="5" t="s">
        <v>29</v>
      </c>
      <c r="B1718" s="31">
        <f>B1719+B1724+B1726+B1729+B1733+B1736+B1739+B1741</f>
        <v>288</v>
      </c>
      <c r="C1718" s="31">
        <f>C1719+C1724+C1726+C1729+C1733+C1736+C1739+C1741</f>
        <v>2700</v>
      </c>
      <c r="D1718" s="37">
        <f>D1719+D1724+D1726+D1729+D1733+D1736+D1739+D1741</f>
        <v>20885.38</v>
      </c>
      <c r="E1718" s="3"/>
      <c r="F1718" s="5" t="s">
        <v>29</v>
      </c>
      <c r="G1718" s="31">
        <f>G1719+G1724+G1726+G1729+G1733+G1736+G1739+G1741</f>
        <v>34</v>
      </c>
      <c r="H1718" s="31">
        <f>H1719+H1724+H1726+H1729+H1733+H1736+H1739+H1741</f>
        <v>304</v>
      </c>
      <c r="I1718" s="37">
        <f>I1719+I1724+I1726+I1729+I1733+I1736+I1739+I1741</f>
        <v>1753.0229999999999</v>
      </c>
    </row>
    <row r="1719" spans="1:9" ht="9.9499999999999993" customHeight="1" x14ac:dyDescent="0.2">
      <c r="A1719" s="8" t="s">
        <v>7</v>
      </c>
      <c r="B1719" s="31">
        <f>SUM(B1720:B1723)</f>
        <v>117</v>
      </c>
      <c r="C1719" s="31">
        <f>SUM(C1720:C1723)</f>
        <v>1186</v>
      </c>
      <c r="D1719" s="37">
        <f>SUM(D1720:D1723)</f>
        <v>9081.1829999999991</v>
      </c>
      <c r="E1719" s="3"/>
      <c r="F1719" s="8" t="s">
        <v>7</v>
      </c>
      <c r="G1719" s="31">
        <f>SUM(G1720:G1723)</f>
        <v>7</v>
      </c>
      <c r="H1719" s="31">
        <f>SUM(H1720:H1723)</f>
        <v>43</v>
      </c>
      <c r="I1719" s="37">
        <f>SUM(I1720:I1723)</f>
        <v>212.56899999999999</v>
      </c>
    </row>
    <row r="1720" spans="1:9" ht="9.9499999999999993" customHeight="1" x14ac:dyDescent="0.2">
      <c r="A1720" s="9" t="s">
        <v>15</v>
      </c>
      <c r="B1720" s="30">
        <v>29</v>
      </c>
      <c r="C1720" s="30">
        <v>260</v>
      </c>
      <c r="D1720" s="38">
        <v>2932.9319999999998</v>
      </c>
      <c r="E1720" s="3"/>
      <c r="F1720" s="9" t="s">
        <v>15</v>
      </c>
      <c r="G1720" s="30">
        <v>1</v>
      </c>
      <c r="H1720" s="30">
        <v>3</v>
      </c>
      <c r="I1720" s="38">
        <v>38.475000000000001</v>
      </c>
    </row>
    <row r="1721" spans="1:9" ht="9.9499999999999993" customHeight="1" x14ac:dyDescent="0.2">
      <c r="A1721" s="9" t="s">
        <v>16</v>
      </c>
      <c r="B1721" s="30">
        <v>54</v>
      </c>
      <c r="C1721" s="30">
        <v>716</v>
      </c>
      <c r="D1721" s="38">
        <v>3620.5390000000002</v>
      </c>
      <c r="E1721" s="3"/>
      <c r="F1721" s="9" t="s">
        <v>16</v>
      </c>
      <c r="G1721" s="30">
        <v>5</v>
      </c>
      <c r="H1721" s="30">
        <v>34</v>
      </c>
      <c r="I1721" s="38">
        <v>129.85499999999999</v>
      </c>
    </row>
    <row r="1722" spans="1:9" ht="9.9499999999999993" customHeight="1" x14ac:dyDescent="0.2">
      <c r="A1722" s="9" t="s">
        <v>17</v>
      </c>
      <c r="B1722" s="30">
        <v>32</v>
      </c>
      <c r="C1722" s="30">
        <v>193</v>
      </c>
      <c r="D1722" s="38">
        <v>2195.1999999999998</v>
      </c>
      <c r="E1722" s="3"/>
      <c r="F1722" s="9" t="s">
        <v>17</v>
      </c>
      <c r="G1722" s="30">
        <v>1</v>
      </c>
      <c r="H1722" s="30">
        <v>6</v>
      </c>
      <c r="I1722" s="38">
        <v>44.238999999999997</v>
      </c>
    </row>
    <row r="1723" spans="1:9" ht="9.9499999999999993" customHeight="1" x14ac:dyDescent="0.2">
      <c r="A1723" s="9" t="s">
        <v>18</v>
      </c>
      <c r="B1723" s="30">
        <v>2</v>
      </c>
      <c r="C1723" s="30">
        <v>17</v>
      </c>
      <c r="D1723" s="38">
        <v>332.512</v>
      </c>
      <c r="E1723" s="3"/>
      <c r="F1723" s="9" t="s">
        <v>18</v>
      </c>
      <c r="G1723" s="30">
        <v>0</v>
      </c>
      <c r="H1723" s="30">
        <v>0</v>
      </c>
      <c r="I1723" s="38">
        <v>0</v>
      </c>
    </row>
    <row r="1724" spans="1:9" ht="9.9499999999999993" customHeight="1" x14ac:dyDescent="0.2">
      <c r="A1724" s="8" t="s">
        <v>3</v>
      </c>
      <c r="B1724" s="31">
        <f>B1725</f>
        <v>4</v>
      </c>
      <c r="C1724" s="31">
        <f>C1725</f>
        <v>29</v>
      </c>
      <c r="D1724" s="37">
        <f>D1725</f>
        <v>204.73500000000001</v>
      </c>
      <c r="E1724" s="3"/>
      <c r="F1724" s="8" t="s">
        <v>3</v>
      </c>
      <c r="G1724" s="31">
        <f>G1725</f>
        <v>1</v>
      </c>
      <c r="H1724" s="31">
        <f>H1725</f>
        <v>0</v>
      </c>
      <c r="I1724" s="37">
        <f>I1725</f>
        <v>0</v>
      </c>
    </row>
    <row r="1725" spans="1:9" ht="9.9499999999999993" customHeight="1" x14ac:dyDescent="0.2">
      <c r="A1725" s="9" t="s">
        <v>19</v>
      </c>
      <c r="B1725" s="30">
        <v>4</v>
      </c>
      <c r="C1725" s="30">
        <v>29</v>
      </c>
      <c r="D1725" s="38">
        <v>204.73500000000001</v>
      </c>
      <c r="E1725" s="3"/>
      <c r="F1725" s="9" t="s">
        <v>19</v>
      </c>
      <c r="G1725" s="30">
        <v>1</v>
      </c>
      <c r="H1725" s="30">
        <v>0</v>
      </c>
      <c r="I1725" s="38">
        <v>0</v>
      </c>
    </row>
    <row r="1726" spans="1:9" ht="9.9499999999999993" customHeight="1" x14ac:dyDescent="0.2">
      <c r="A1726" s="8" t="s">
        <v>9</v>
      </c>
      <c r="B1726" s="31">
        <f>SUM(B1727:B1728)</f>
        <v>35</v>
      </c>
      <c r="C1726" s="31">
        <f>SUM(C1727:C1728)</f>
        <v>252</v>
      </c>
      <c r="D1726" s="37">
        <f>SUM(D1727:D1728)</f>
        <v>2763.3649999999998</v>
      </c>
      <c r="E1726" s="3"/>
      <c r="F1726" s="8" t="s">
        <v>9</v>
      </c>
      <c r="G1726" s="31">
        <f>SUM(G1727:G1728)</f>
        <v>6</v>
      </c>
      <c r="H1726" s="31">
        <f>SUM(H1727:H1728)</f>
        <v>13</v>
      </c>
      <c r="I1726" s="37">
        <f>SUM(I1727:I1728)</f>
        <v>125.16799999999999</v>
      </c>
    </row>
    <row r="1727" spans="1:9" ht="9.9499999999999993" customHeight="1" x14ac:dyDescent="0.2">
      <c r="A1727" s="9" t="s">
        <v>20</v>
      </c>
      <c r="B1727" s="30">
        <v>26</v>
      </c>
      <c r="C1727" s="30">
        <v>217</v>
      </c>
      <c r="D1727" s="38">
        <v>2365.395</v>
      </c>
      <c r="E1727" s="3"/>
      <c r="F1727" s="9" t="s">
        <v>20</v>
      </c>
      <c r="G1727" s="30">
        <v>4</v>
      </c>
      <c r="H1727" s="30">
        <v>9</v>
      </c>
      <c r="I1727" s="38">
        <v>118.657</v>
      </c>
    </row>
    <row r="1728" spans="1:9" ht="9.9499999999999993" customHeight="1" x14ac:dyDescent="0.2">
      <c r="A1728" s="9" t="s">
        <v>21</v>
      </c>
      <c r="B1728" s="30">
        <v>9</v>
      </c>
      <c r="C1728" s="30">
        <v>35</v>
      </c>
      <c r="D1728" s="38">
        <v>397.97</v>
      </c>
      <c r="E1728" s="3"/>
      <c r="F1728" s="9" t="s">
        <v>21</v>
      </c>
      <c r="G1728" s="30">
        <v>2</v>
      </c>
      <c r="H1728" s="30">
        <v>4</v>
      </c>
      <c r="I1728" s="38">
        <v>6.5110000000000001</v>
      </c>
    </row>
    <row r="1729" spans="1:9" ht="9.9499999999999993" customHeight="1" x14ac:dyDescent="0.2">
      <c r="A1729" s="8" t="s">
        <v>10</v>
      </c>
      <c r="B1729" s="31">
        <f>SUM(B1730:B1732)</f>
        <v>30</v>
      </c>
      <c r="C1729" s="31">
        <f>SUM(C1730:C1732)</f>
        <v>133</v>
      </c>
      <c r="D1729" s="37">
        <f>SUM(D1730:D1732)</f>
        <v>1313.5730000000001</v>
      </c>
      <c r="E1729" s="3"/>
      <c r="F1729" s="8" t="s">
        <v>10</v>
      </c>
      <c r="G1729" s="31">
        <f>SUM(G1730:G1732)</f>
        <v>4</v>
      </c>
      <c r="H1729" s="31">
        <f>SUM(H1730:H1732)</f>
        <v>4</v>
      </c>
      <c r="I1729" s="37">
        <f>SUM(I1730:I1732)</f>
        <v>26.872999999999998</v>
      </c>
    </row>
    <row r="1730" spans="1:9" ht="9.9499999999999993" customHeight="1" x14ac:dyDescent="0.2">
      <c r="A1730" s="9" t="s">
        <v>22</v>
      </c>
      <c r="B1730" s="30">
        <v>18</v>
      </c>
      <c r="C1730" s="30">
        <v>53</v>
      </c>
      <c r="D1730" s="38">
        <v>426.44600000000003</v>
      </c>
      <c r="E1730" s="3"/>
      <c r="F1730" s="9" t="s">
        <v>22</v>
      </c>
      <c r="G1730" s="30">
        <v>2</v>
      </c>
      <c r="H1730" s="30">
        <v>2</v>
      </c>
      <c r="I1730" s="38">
        <v>20.048999999999999</v>
      </c>
    </row>
    <row r="1731" spans="1:9" ht="9.9499999999999993" customHeight="1" x14ac:dyDescent="0.2">
      <c r="A1731" s="9" t="s">
        <v>23</v>
      </c>
      <c r="B1731" s="30">
        <v>1</v>
      </c>
      <c r="C1731" s="30">
        <v>3</v>
      </c>
      <c r="D1731" s="38">
        <v>143.608</v>
      </c>
      <c r="E1731" s="3"/>
      <c r="F1731" s="9" t="s">
        <v>23</v>
      </c>
      <c r="G1731" s="30">
        <v>0</v>
      </c>
      <c r="H1731" s="30">
        <v>0</v>
      </c>
      <c r="I1731" s="38">
        <v>0</v>
      </c>
    </row>
    <row r="1732" spans="1:9" ht="9.9499999999999993" customHeight="1" x14ac:dyDescent="0.2">
      <c r="A1732" s="9" t="s">
        <v>145</v>
      </c>
      <c r="B1732" s="30">
        <v>11</v>
      </c>
      <c r="C1732" s="30">
        <v>77</v>
      </c>
      <c r="D1732" s="38">
        <v>743.51900000000001</v>
      </c>
      <c r="E1732" s="3"/>
      <c r="F1732" s="9" t="s">
        <v>145</v>
      </c>
      <c r="G1732" s="30">
        <v>2</v>
      </c>
      <c r="H1732" s="30">
        <v>2</v>
      </c>
      <c r="I1732" s="38">
        <v>6.8239999999999998</v>
      </c>
    </row>
    <row r="1733" spans="1:9" ht="9.9499999999999993" customHeight="1" x14ac:dyDescent="0.2">
      <c r="A1733" s="8" t="s">
        <v>146</v>
      </c>
      <c r="B1733" s="31">
        <f>SUM(B1734:B1735)</f>
        <v>27</v>
      </c>
      <c r="C1733" s="31">
        <f>SUM(C1734:C1735)</f>
        <v>656</v>
      </c>
      <c r="D1733" s="37">
        <f>SUM(D1734:D1735)</f>
        <v>5893.375</v>
      </c>
      <c r="E1733" s="3"/>
      <c r="F1733" s="8" t="s">
        <v>146</v>
      </c>
      <c r="G1733" s="31">
        <f>SUM(G1734:G1735)</f>
        <v>4</v>
      </c>
      <c r="H1733" s="31">
        <f>SUM(H1734:H1735)</f>
        <v>169</v>
      </c>
      <c r="I1733" s="37">
        <f>SUM(I1734:I1735)</f>
        <v>924.29300000000001</v>
      </c>
    </row>
    <row r="1734" spans="1:9" ht="9.9499999999999993" customHeight="1" x14ac:dyDescent="0.2">
      <c r="A1734" s="9" t="s">
        <v>24</v>
      </c>
      <c r="B1734" s="30">
        <v>3</v>
      </c>
      <c r="C1734" s="30">
        <v>14</v>
      </c>
      <c r="D1734" s="38">
        <v>33.741</v>
      </c>
      <c r="E1734" s="3"/>
      <c r="F1734" s="9" t="s">
        <v>24</v>
      </c>
      <c r="G1734" s="30">
        <v>1</v>
      </c>
      <c r="H1734" s="30">
        <v>0</v>
      </c>
      <c r="I1734" s="38">
        <v>0</v>
      </c>
    </row>
    <row r="1735" spans="1:9" ht="9.9499999999999993" customHeight="1" x14ac:dyDescent="0.2">
      <c r="A1735" s="9" t="s">
        <v>25</v>
      </c>
      <c r="B1735" s="30">
        <v>24</v>
      </c>
      <c r="C1735" s="30">
        <v>642</v>
      </c>
      <c r="D1735" s="38">
        <v>5859.634</v>
      </c>
      <c r="E1735" s="3"/>
      <c r="F1735" s="9" t="s">
        <v>25</v>
      </c>
      <c r="G1735" s="30">
        <v>3</v>
      </c>
      <c r="H1735" s="30">
        <v>169</v>
      </c>
      <c r="I1735" s="38">
        <v>924.29300000000001</v>
      </c>
    </row>
    <row r="1736" spans="1:9" ht="9.9499999999999993" customHeight="1" x14ac:dyDescent="0.2">
      <c r="A1736" s="8" t="s">
        <v>11</v>
      </c>
      <c r="B1736" s="31">
        <f>SUM(B1737:B1738)</f>
        <v>46</v>
      </c>
      <c r="C1736" s="31">
        <f>SUM(C1737:C1738)</f>
        <v>385</v>
      </c>
      <c r="D1736" s="37">
        <f>SUM(D1737:D1738)</f>
        <v>1236.393</v>
      </c>
      <c r="E1736" s="3"/>
      <c r="F1736" s="8" t="s">
        <v>11</v>
      </c>
      <c r="G1736" s="31">
        <f>SUM(G1737:G1738)</f>
        <v>8</v>
      </c>
      <c r="H1736" s="31">
        <f>SUM(H1737:H1738)</f>
        <v>63</v>
      </c>
      <c r="I1736" s="37">
        <f>SUM(I1737:I1738)</f>
        <v>205.81899999999999</v>
      </c>
    </row>
    <row r="1737" spans="1:9" ht="9.9499999999999993" customHeight="1" x14ac:dyDescent="0.2">
      <c r="A1737" s="9" t="s">
        <v>26</v>
      </c>
      <c r="B1737" s="30">
        <v>8</v>
      </c>
      <c r="C1737" s="30">
        <v>18</v>
      </c>
      <c r="D1737" s="38">
        <v>54.747999999999998</v>
      </c>
      <c r="E1737" s="3"/>
      <c r="F1737" s="9" t="s">
        <v>26</v>
      </c>
      <c r="G1737" s="30">
        <v>0</v>
      </c>
      <c r="H1737" s="30">
        <v>0</v>
      </c>
      <c r="I1737" s="38">
        <v>0</v>
      </c>
    </row>
    <row r="1738" spans="1:9" ht="9.9499999999999993" customHeight="1" x14ac:dyDescent="0.2">
      <c r="A1738" s="9" t="s">
        <v>147</v>
      </c>
      <c r="B1738" s="30">
        <v>38</v>
      </c>
      <c r="C1738" s="30">
        <v>367</v>
      </c>
      <c r="D1738" s="38">
        <v>1181.645</v>
      </c>
      <c r="E1738" s="3"/>
      <c r="F1738" s="9" t="s">
        <v>147</v>
      </c>
      <c r="G1738" s="30">
        <v>8</v>
      </c>
      <c r="H1738" s="30">
        <v>63</v>
      </c>
      <c r="I1738" s="38">
        <v>205.81899999999999</v>
      </c>
    </row>
    <row r="1739" spans="1:9" ht="9.9499999999999993" customHeight="1" x14ac:dyDescent="0.2">
      <c r="A1739" s="8" t="s">
        <v>4</v>
      </c>
      <c r="B1739" s="31">
        <f>B1740</f>
        <v>29</v>
      </c>
      <c r="C1739" s="31">
        <f>C1740</f>
        <v>59</v>
      </c>
      <c r="D1739" s="37">
        <f>D1740</f>
        <v>392.75599999999997</v>
      </c>
      <c r="E1739" s="3"/>
      <c r="F1739" s="8" t="s">
        <v>4</v>
      </c>
      <c r="G1739" s="31">
        <f>G1740</f>
        <v>4</v>
      </c>
      <c r="H1739" s="31">
        <f>H1740</f>
        <v>12</v>
      </c>
      <c r="I1739" s="37">
        <f>I1740</f>
        <v>258.30099999999999</v>
      </c>
    </row>
    <row r="1740" spans="1:9" ht="9.9499999999999993" customHeight="1" x14ac:dyDescent="0.2">
      <c r="A1740" s="9" t="s">
        <v>27</v>
      </c>
      <c r="B1740" s="30">
        <v>29</v>
      </c>
      <c r="C1740" s="30">
        <v>59</v>
      </c>
      <c r="D1740" s="38">
        <v>392.75599999999997</v>
      </c>
      <c r="E1740" s="3"/>
      <c r="F1740" s="9" t="s">
        <v>27</v>
      </c>
      <c r="G1740" s="30">
        <v>4</v>
      </c>
      <c r="H1740" s="30">
        <v>12</v>
      </c>
      <c r="I1740" s="38">
        <v>258.30099999999999</v>
      </c>
    </row>
    <row r="1741" spans="1:9" ht="9.9499999999999993" customHeight="1" x14ac:dyDescent="0.2">
      <c r="A1741" s="8" t="s">
        <v>5</v>
      </c>
      <c r="B1741" s="31">
        <f>B1742</f>
        <v>0</v>
      </c>
      <c r="C1741" s="31">
        <f>C1742</f>
        <v>0</v>
      </c>
      <c r="D1741" s="37">
        <f>D1742</f>
        <v>0</v>
      </c>
      <c r="E1741" s="3"/>
      <c r="F1741" s="8" t="s">
        <v>5</v>
      </c>
      <c r="G1741" s="31">
        <f>G1742</f>
        <v>0</v>
      </c>
      <c r="H1741" s="31">
        <f>H1742</f>
        <v>0</v>
      </c>
      <c r="I1741" s="37">
        <f>I1742</f>
        <v>0</v>
      </c>
    </row>
    <row r="1742" spans="1:9" ht="9.9499999999999993" customHeight="1" x14ac:dyDescent="0.2">
      <c r="A1742" s="9" t="s">
        <v>28</v>
      </c>
      <c r="B1742" s="30">
        <v>0</v>
      </c>
      <c r="C1742" s="30">
        <v>0</v>
      </c>
      <c r="D1742" s="38">
        <v>0</v>
      </c>
      <c r="E1742" s="3"/>
      <c r="F1742" s="9" t="s">
        <v>28</v>
      </c>
      <c r="G1742" s="30">
        <v>0</v>
      </c>
      <c r="H1742" s="30">
        <v>0</v>
      </c>
      <c r="I1742" s="38">
        <v>0</v>
      </c>
    </row>
    <row r="1743" spans="1:9" ht="9.9499999999999993" customHeight="1" x14ac:dyDescent="0.2">
      <c r="A1743" s="9"/>
      <c r="B1743" s="30"/>
      <c r="C1743" s="30"/>
      <c r="D1743" s="7"/>
      <c r="E1743" s="3"/>
      <c r="F1743" s="9"/>
      <c r="G1743" s="30"/>
      <c r="H1743" s="30"/>
      <c r="I1743" s="7"/>
    </row>
    <row r="1744" spans="1:9" ht="9.9499999999999993" customHeight="1" x14ac:dyDescent="0.2">
      <c r="A1744" s="13" t="s">
        <v>139</v>
      </c>
      <c r="B1744" s="32">
        <f>SUM(B1745:B1746)</f>
        <v>45</v>
      </c>
      <c r="C1744" s="32">
        <f>SUM(C1745:C1746)</f>
        <v>756</v>
      </c>
      <c r="D1744" s="35">
        <f>SUM(D1745:D1746)</f>
        <v>5456.8310000000001</v>
      </c>
      <c r="E1744" s="3"/>
      <c r="F1744" s="13" t="s">
        <v>139</v>
      </c>
      <c r="G1744" s="32">
        <f>SUM(G1745:G1746)</f>
        <v>8</v>
      </c>
      <c r="H1744" s="32">
        <f>SUM(H1745:H1746)</f>
        <v>158</v>
      </c>
      <c r="I1744" s="35">
        <f>SUM(I1745:I1746)</f>
        <v>1045.645</v>
      </c>
    </row>
    <row r="1745" spans="1:9" ht="9.9499999999999993" customHeight="1" x14ac:dyDescent="0.2">
      <c r="A1745" s="14" t="s">
        <v>140</v>
      </c>
      <c r="B1745" s="30">
        <v>0</v>
      </c>
      <c r="C1745" s="30">
        <v>0</v>
      </c>
      <c r="D1745" s="38">
        <v>0</v>
      </c>
      <c r="E1745" s="3"/>
      <c r="F1745" s="14" t="s">
        <v>140</v>
      </c>
      <c r="G1745" s="30">
        <v>0</v>
      </c>
      <c r="H1745" s="30">
        <v>0</v>
      </c>
      <c r="I1745" s="38">
        <v>0</v>
      </c>
    </row>
    <row r="1746" spans="1:9" ht="9.9499999999999993" customHeight="1" x14ac:dyDescent="0.2">
      <c r="A1746" s="14" t="s">
        <v>141</v>
      </c>
      <c r="B1746" s="30">
        <v>45</v>
      </c>
      <c r="C1746" s="30">
        <v>756</v>
      </c>
      <c r="D1746" s="38">
        <v>5456.8310000000001</v>
      </c>
      <c r="E1746" s="3"/>
      <c r="F1746" s="14" t="s">
        <v>141</v>
      </c>
      <c r="G1746" s="30">
        <v>8</v>
      </c>
      <c r="H1746" s="30">
        <v>158</v>
      </c>
      <c r="I1746" s="38">
        <v>1045.645</v>
      </c>
    </row>
    <row r="1747" spans="1:9" ht="9.9499999999999993" customHeight="1" x14ac:dyDescent="0.2">
      <c r="A1747" s="9"/>
      <c r="B1747" s="33"/>
      <c r="C1747" s="33"/>
      <c r="D1747" s="16"/>
      <c r="E1747" s="3"/>
      <c r="F1747" s="9"/>
      <c r="G1747" s="33"/>
      <c r="H1747" s="33"/>
      <c r="I1747" s="16"/>
    </row>
    <row r="1748" spans="1:9" ht="9.9499999999999993" customHeight="1" x14ac:dyDescent="0.2">
      <c r="A1748" s="13" t="s">
        <v>142</v>
      </c>
      <c r="B1748" s="34">
        <v>16</v>
      </c>
      <c r="C1748" s="34">
        <v>52</v>
      </c>
      <c r="D1748" s="39">
        <v>655.91099999999994</v>
      </c>
      <c r="E1748" s="3"/>
      <c r="F1748" s="13" t="s">
        <v>142</v>
      </c>
      <c r="G1748" s="34">
        <v>6</v>
      </c>
      <c r="H1748" s="34">
        <v>70</v>
      </c>
      <c r="I1748" s="39">
        <v>1010.28</v>
      </c>
    </row>
    <row r="1749" spans="1:9" s="10" customFormat="1" ht="11.85" customHeight="1" x14ac:dyDescent="0.2">
      <c r="A1749" s="1" t="s">
        <v>107</v>
      </c>
      <c r="B1749" s="17"/>
      <c r="C1749" s="17"/>
      <c r="D1749" s="17"/>
      <c r="F1749" s="1" t="s">
        <v>108</v>
      </c>
      <c r="G1749" s="17"/>
      <c r="H1749" s="17"/>
      <c r="I1749" s="17"/>
    </row>
    <row r="1750" spans="1:9" ht="9.9499999999999993" customHeight="1" x14ac:dyDescent="0.2">
      <c r="A1750" s="3"/>
      <c r="B1750" s="4" t="s">
        <v>135</v>
      </c>
      <c r="C1750" s="4" t="s">
        <v>135</v>
      </c>
      <c r="D1750" s="4" t="s">
        <v>137</v>
      </c>
      <c r="E1750" s="3"/>
      <c r="F1750" s="3"/>
      <c r="G1750" s="4" t="s">
        <v>135</v>
      </c>
      <c r="H1750" s="4" t="s">
        <v>135</v>
      </c>
      <c r="I1750" s="4" t="s">
        <v>137</v>
      </c>
    </row>
    <row r="1751" spans="1:9" ht="9.9499999999999993" customHeight="1" x14ac:dyDescent="0.2">
      <c r="A1751" s="5"/>
      <c r="B1751" s="4" t="s">
        <v>136</v>
      </c>
      <c r="C1751" s="4" t="s">
        <v>32</v>
      </c>
      <c r="D1751" s="4" t="s">
        <v>143</v>
      </c>
      <c r="E1751" s="3"/>
      <c r="F1751" s="5"/>
      <c r="G1751" s="4" t="s">
        <v>136</v>
      </c>
      <c r="H1751" s="4" t="s">
        <v>32</v>
      </c>
      <c r="I1751" s="4" t="s">
        <v>143</v>
      </c>
    </row>
    <row r="1752" spans="1:9" ht="9.9499999999999993" customHeight="1" x14ac:dyDescent="0.2">
      <c r="A1752" s="11" t="s">
        <v>0</v>
      </c>
      <c r="B1752" s="15">
        <f>B1754+B1790+B1794</f>
        <v>112</v>
      </c>
      <c r="C1752" s="15">
        <f>C1754+C1790+C1794</f>
        <v>1401</v>
      </c>
      <c r="D1752" s="35">
        <f>D1754+D1790+D1794</f>
        <v>16937.657999999999</v>
      </c>
      <c r="E1752" s="3"/>
      <c r="F1752" s="11" t="s">
        <v>0</v>
      </c>
      <c r="G1752" s="15">
        <f>G1754+G1790+G1794</f>
        <v>170</v>
      </c>
      <c r="H1752" s="15">
        <f>H1754+H1790+H1794</f>
        <v>1740</v>
      </c>
      <c r="I1752" s="35">
        <f>I1754+I1790+I1794</f>
        <v>19588.743000000002</v>
      </c>
    </row>
    <row r="1753" spans="1:9" ht="9.9499999999999993" customHeight="1" x14ac:dyDescent="0.2">
      <c r="A1753" s="5"/>
      <c r="B1753" s="4"/>
      <c r="C1753" s="4"/>
      <c r="D1753" s="4"/>
      <c r="E1753" s="3"/>
      <c r="F1753" s="5"/>
      <c r="G1753" s="4"/>
      <c r="H1753" s="4"/>
      <c r="I1753" s="4"/>
    </row>
    <row r="1754" spans="1:9" ht="9.9499999999999993" customHeight="1" x14ac:dyDescent="0.2">
      <c r="A1754" s="11" t="s">
        <v>138</v>
      </c>
      <c r="B1754" s="12">
        <f>B1756+B1764</f>
        <v>86</v>
      </c>
      <c r="C1754" s="12">
        <f>C1756+C1764</f>
        <v>686</v>
      </c>
      <c r="D1754" s="36">
        <f>D1756+D1764</f>
        <v>8178.2489999999998</v>
      </c>
      <c r="E1754" s="3"/>
      <c r="F1754" s="11" t="s">
        <v>138</v>
      </c>
      <c r="G1754" s="12">
        <f>G1756+G1764</f>
        <v>141</v>
      </c>
      <c r="H1754" s="12">
        <f>H1756+H1764</f>
        <v>1458</v>
      </c>
      <c r="I1754" s="36">
        <f>I1756+I1764</f>
        <v>17387.423000000003</v>
      </c>
    </row>
    <row r="1755" spans="1:9" ht="3.95" customHeight="1" x14ac:dyDescent="0.2">
      <c r="A1755" s="3"/>
      <c r="B1755" s="7"/>
      <c r="C1755" s="7"/>
      <c r="D1755" s="7"/>
      <c r="E1755" s="3"/>
      <c r="F1755" s="3"/>
      <c r="G1755" s="7"/>
      <c r="H1755" s="7"/>
      <c r="I1755" s="7"/>
    </row>
    <row r="1756" spans="1:9" ht="9.9499999999999993" customHeight="1" x14ac:dyDescent="0.2">
      <c r="A1756" s="5" t="s">
        <v>8</v>
      </c>
      <c r="B1756" s="6">
        <f>B1757+B1760+B1762</f>
        <v>20</v>
      </c>
      <c r="C1756" s="6">
        <f>C1757+C1760+C1762</f>
        <v>111</v>
      </c>
      <c r="D1756" s="37">
        <f>D1757+D1760+D1762</f>
        <v>1083.8499999999999</v>
      </c>
      <c r="E1756" s="3"/>
      <c r="F1756" s="5" t="s">
        <v>8</v>
      </c>
      <c r="G1756" s="6">
        <f>G1757+G1760+G1762</f>
        <v>38</v>
      </c>
      <c r="H1756" s="6">
        <f>H1757+H1760+H1762</f>
        <v>767</v>
      </c>
      <c r="I1756" s="37">
        <f>I1757+I1760+I1762</f>
        <v>9223.9670000000006</v>
      </c>
    </row>
    <row r="1757" spans="1:9" ht="9.9499999999999993" customHeight="1" x14ac:dyDescent="0.2">
      <c r="A1757" s="8" t="s">
        <v>6</v>
      </c>
      <c r="B1757" s="6">
        <f>SUM(B1758:B1759)</f>
        <v>7</v>
      </c>
      <c r="C1757" s="6">
        <f>SUM(C1758:C1759)</f>
        <v>42</v>
      </c>
      <c r="D1757" s="37">
        <f>SUM(D1758:D1759)</f>
        <v>289.81400000000002</v>
      </c>
      <c r="E1757" s="3"/>
      <c r="F1757" s="8" t="s">
        <v>6</v>
      </c>
      <c r="G1757" s="6">
        <f>SUM(G1758:G1759)</f>
        <v>3</v>
      </c>
      <c r="H1757" s="6">
        <f>SUM(H1758:H1759)</f>
        <v>202</v>
      </c>
      <c r="I1757" s="37">
        <f>SUM(I1758:I1759)</f>
        <v>2021.6789999999999</v>
      </c>
    </row>
    <row r="1758" spans="1:9" ht="9.9499999999999993" customHeight="1" x14ac:dyDescent="0.2">
      <c r="A1758" s="9" t="s">
        <v>12</v>
      </c>
      <c r="B1758" s="30">
        <v>7</v>
      </c>
      <c r="C1758" s="30">
        <v>42</v>
      </c>
      <c r="D1758" s="38">
        <v>289.81400000000002</v>
      </c>
      <c r="E1758" s="3"/>
      <c r="F1758" s="9" t="s">
        <v>12</v>
      </c>
      <c r="G1758" s="30">
        <v>2</v>
      </c>
      <c r="H1758" s="30">
        <v>198</v>
      </c>
      <c r="I1758" s="38">
        <v>1941.6849999999999</v>
      </c>
    </row>
    <row r="1759" spans="1:9" ht="9.9499999999999993" customHeight="1" x14ac:dyDescent="0.2">
      <c r="A1759" s="9" t="s">
        <v>144</v>
      </c>
      <c r="B1759" s="30">
        <v>0</v>
      </c>
      <c r="C1759" s="30">
        <v>0</v>
      </c>
      <c r="D1759" s="38">
        <v>0</v>
      </c>
      <c r="E1759" s="3"/>
      <c r="F1759" s="9" t="s">
        <v>144</v>
      </c>
      <c r="G1759" s="30">
        <v>1</v>
      </c>
      <c r="H1759" s="30">
        <v>4</v>
      </c>
      <c r="I1759" s="38">
        <v>79.994</v>
      </c>
    </row>
    <row r="1760" spans="1:9" ht="9.9499999999999993" customHeight="1" x14ac:dyDescent="0.2">
      <c r="A1760" s="8" t="s">
        <v>1</v>
      </c>
      <c r="B1760" s="31">
        <f>B1761</f>
        <v>9</v>
      </c>
      <c r="C1760" s="31">
        <f>C1761</f>
        <v>6</v>
      </c>
      <c r="D1760" s="37">
        <f>D1761</f>
        <v>69.704999999999998</v>
      </c>
      <c r="E1760" s="3"/>
      <c r="F1760" s="8" t="s">
        <v>1</v>
      </c>
      <c r="G1760" s="31">
        <f>G1761</f>
        <v>26</v>
      </c>
      <c r="H1760" s="31">
        <f>H1761</f>
        <v>143</v>
      </c>
      <c r="I1760" s="37">
        <f>I1761</f>
        <v>1782.8230000000001</v>
      </c>
    </row>
    <row r="1761" spans="1:9" ht="9.9499999999999993" customHeight="1" x14ac:dyDescent="0.2">
      <c r="A1761" s="9" t="s">
        <v>13</v>
      </c>
      <c r="B1761" s="30">
        <v>9</v>
      </c>
      <c r="C1761" s="30">
        <v>6</v>
      </c>
      <c r="D1761" s="38">
        <v>69.704999999999998</v>
      </c>
      <c r="E1761" s="3"/>
      <c r="F1761" s="9" t="s">
        <v>13</v>
      </c>
      <c r="G1761" s="30">
        <v>26</v>
      </c>
      <c r="H1761" s="30">
        <v>143</v>
      </c>
      <c r="I1761" s="38">
        <v>1782.8230000000001</v>
      </c>
    </row>
    <row r="1762" spans="1:9" ht="9.9499999999999993" customHeight="1" x14ac:dyDescent="0.2">
      <c r="A1762" s="8" t="s">
        <v>2</v>
      </c>
      <c r="B1762" s="31">
        <f>B1763</f>
        <v>4</v>
      </c>
      <c r="C1762" s="31">
        <f>C1763</f>
        <v>63</v>
      </c>
      <c r="D1762" s="37">
        <f>D1763</f>
        <v>724.33100000000002</v>
      </c>
      <c r="E1762" s="3"/>
      <c r="F1762" s="8" t="s">
        <v>2</v>
      </c>
      <c r="G1762" s="31">
        <f>G1763</f>
        <v>9</v>
      </c>
      <c r="H1762" s="31">
        <f>H1763</f>
        <v>422</v>
      </c>
      <c r="I1762" s="37">
        <f>I1763</f>
        <v>5419.4650000000001</v>
      </c>
    </row>
    <row r="1763" spans="1:9" ht="9.9499999999999993" customHeight="1" x14ac:dyDescent="0.2">
      <c r="A1763" s="9" t="s">
        <v>14</v>
      </c>
      <c r="B1763" s="30">
        <v>4</v>
      </c>
      <c r="C1763" s="30">
        <v>63</v>
      </c>
      <c r="D1763" s="38">
        <v>724.33100000000002</v>
      </c>
      <c r="E1763" s="3"/>
      <c r="F1763" s="9" t="s">
        <v>14</v>
      </c>
      <c r="G1763" s="30">
        <v>9</v>
      </c>
      <c r="H1763" s="30">
        <v>422</v>
      </c>
      <c r="I1763" s="38">
        <v>5419.4650000000001</v>
      </c>
    </row>
    <row r="1764" spans="1:9" ht="9.9499999999999993" customHeight="1" x14ac:dyDescent="0.2">
      <c r="A1764" s="5" t="s">
        <v>29</v>
      </c>
      <c r="B1764" s="31">
        <f>B1765+B1770+B1772+B1775+B1779+B1782+B1785+B1787</f>
        <v>66</v>
      </c>
      <c r="C1764" s="31">
        <f>C1765+C1770+C1772+C1775+C1779+C1782+C1785+C1787</f>
        <v>575</v>
      </c>
      <c r="D1764" s="37">
        <f>D1765+D1770+D1772+D1775+D1779+D1782+D1785+D1787</f>
        <v>7094.3990000000003</v>
      </c>
      <c r="E1764" s="3"/>
      <c r="F1764" s="5" t="s">
        <v>29</v>
      </c>
      <c r="G1764" s="31">
        <f>G1765+G1770+G1772+G1775+G1779+G1782+G1785+G1787</f>
        <v>103</v>
      </c>
      <c r="H1764" s="31">
        <f>H1765+H1770+H1772+H1775+H1779+H1782+H1785+H1787</f>
        <v>691</v>
      </c>
      <c r="I1764" s="37">
        <f>I1765+I1770+I1772+I1775+I1779+I1782+I1785+I1787</f>
        <v>8163.4560000000001</v>
      </c>
    </row>
    <row r="1765" spans="1:9" ht="9.9499999999999993" customHeight="1" x14ac:dyDescent="0.2">
      <c r="A1765" s="8" t="s">
        <v>7</v>
      </c>
      <c r="B1765" s="31">
        <f>SUM(B1766:B1769)</f>
        <v>31</v>
      </c>
      <c r="C1765" s="31">
        <f>SUM(C1766:C1769)</f>
        <v>218</v>
      </c>
      <c r="D1765" s="37">
        <f>SUM(D1766:D1769)</f>
        <v>2142.3389999999999</v>
      </c>
      <c r="E1765" s="3"/>
      <c r="F1765" s="8" t="s">
        <v>7</v>
      </c>
      <c r="G1765" s="31">
        <f>SUM(G1766:G1769)</f>
        <v>41</v>
      </c>
      <c r="H1765" s="31">
        <f>SUM(H1766:H1769)</f>
        <v>400</v>
      </c>
      <c r="I1765" s="37">
        <f>SUM(I1766:I1769)</f>
        <v>4890.9040000000005</v>
      </c>
    </row>
    <row r="1766" spans="1:9" ht="9.9499999999999993" customHeight="1" x14ac:dyDescent="0.2">
      <c r="A1766" s="9" t="s">
        <v>15</v>
      </c>
      <c r="B1766" s="30">
        <v>4</v>
      </c>
      <c r="C1766" s="30">
        <v>79</v>
      </c>
      <c r="D1766" s="38">
        <v>1028.077</v>
      </c>
      <c r="E1766" s="3"/>
      <c r="F1766" s="9" t="s">
        <v>15</v>
      </c>
      <c r="G1766" s="30">
        <v>13</v>
      </c>
      <c r="H1766" s="30">
        <v>151</v>
      </c>
      <c r="I1766" s="38">
        <v>1939.0650000000001</v>
      </c>
    </row>
    <row r="1767" spans="1:9" ht="9.9499999999999993" customHeight="1" x14ac:dyDescent="0.2">
      <c r="A1767" s="9" t="s">
        <v>16</v>
      </c>
      <c r="B1767" s="30">
        <v>16</v>
      </c>
      <c r="C1767" s="30">
        <v>103</v>
      </c>
      <c r="D1767" s="38">
        <v>764.00099999999998</v>
      </c>
      <c r="E1767" s="3"/>
      <c r="F1767" s="9" t="s">
        <v>16</v>
      </c>
      <c r="G1767" s="30">
        <v>14</v>
      </c>
      <c r="H1767" s="30">
        <v>118</v>
      </c>
      <c r="I1767" s="38">
        <v>544.08500000000004</v>
      </c>
    </row>
    <row r="1768" spans="1:9" ht="9.9499999999999993" customHeight="1" x14ac:dyDescent="0.2">
      <c r="A1768" s="9" t="s">
        <v>17</v>
      </c>
      <c r="B1768" s="30">
        <v>11</v>
      </c>
      <c r="C1768" s="30">
        <v>36</v>
      </c>
      <c r="D1768" s="38">
        <v>350.26100000000002</v>
      </c>
      <c r="E1768" s="3"/>
      <c r="F1768" s="9" t="s">
        <v>17</v>
      </c>
      <c r="G1768" s="30">
        <v>13</v>
      </c>
      <c r="H1768" s="30">
        <v>109</v>
      </c>
      <c r="I1768" s="38">
        <v>1765.0830000000001</v>
      </c>
    </row>
    <row r="1769" spans="1:9" ht="9.9499999999999993" customHeight="1" x14ac:dyDescent="0.2">
      <c r="A1769" s="9" t="s">
        <v>18</v>
      </c>
      <c r="B1769" s="30">
        <v>0</v>
      </c>
      <c r="C1769" s="30">
        <v>0</v>
      </c>
      <c r="D1769" s="38">
        <v>0</v>
      </c>
      <c r="E1769" s="3"/>
      <c r="F1769" s="9" t="s">
        <v>18</v>
      </c>
      <c r="G1769" s="30">
        <v>1</v>
      </c>
      <c r="H1769" s="30">
        <v>22</v>
      </c>
      <c r="I1769" s="38">
        <v>642.67100000000005</v>
      </c>
    </row>
    <row r="1770" spans="1:9" ht="9.9499999999999993" customHeight="1" x14ac:dyDescent="0.2">
      <c r="A1770" s="8" t="s">
        <v>3</v>
      </c>
      <c r="B1770" s="31">
        <f>B1771</f>
        <v>0</v>
      </c>
      <c r="C1770" s="31">
        <f>C1771</f>
        <v>0</v>
      </c>
      <c r="D1770" s="37">
        <f>D1771</f>
        <v>0</v>
      </c>
      <c r="E1770" s="3"/>
      <c r="F1770" s="8" t="s">
        <v>3</v>
      </c>
      <c r="G1770" s="31">
        <f>G1771</f>
        <v>1</v>
      </c>
      <c r="H1770" s="31">
        <f>H1771</f>
        <v>5</v>
      </c>
      <c r="I1770" s="37">
        <f>I1771</f>
        <v>55.134</v>
      </c>
    </row>
    <row r="1771" spans="1:9" ht="9.9499999999999993" customHeight="1" x14ac:dyDescent="0.2">
      <c r="A1771" s="9" t="s">
        <v>19</v>
      </c>
      <c r="B1771" s="30">
        <v>0</v>
      </c>
      <c r="C1771" s="30">
        <v>0</v>
      </c>
      <c r="D1771" s="38">
        <v>0</v>
      </c>
      <c r="E1771" s="3"/>
      <c r="F1771" s="9" t="s">
        <v>19</v>
      </c>
      <c r="G1771" s="30">
        <v>1</v>
      </c>
      <c r="H1771" s="30">
        <v>5</v>
      </c>
      <c r="I1771" s="38">
        <v>55.134</v>
      </c>
    </row>
    <row r="1772" spans="1:9" ht="9.9499999999999993" customHeight="1" x14ac:dyDescent="0.2">
      <c r="A1772" s="8" t="s">
        <v>9</v>
      </c>
      <c r="B1772" s="31">
        <f>SUM(B1773:B1774)</f>
        <v>5</v>
      </c>
      <c r="C1772" s="31">
        <f>SUM(C1773:C1774)</f>
        <v>39</v>
      </c>
      <c r="D1772" s="37">
        <f>SUM(D1773:D1774)</f>
        <v>354.887</v>
      </c>
      <c r="E1772" s="3"/>
      <c r="F1772" s="8" t="s">
        <v>9</v>
      </c>
      <c r="G1772" s="31">
        <f>SUM(G1773:G1774)</f>
        <v>11</v>
      </c>
      <c r="H1772" s="31">
        <f>SUM(H1773:H1774)</f>
        <v>65</v>
      </c>
      <c r="I1772" s="37">
        <f>SUM(I1773:I1774)</f>
        <v>622.66399999999999</v>
      </c>
    </row>
    <row r="1773" spans="1:9" ht="9.9499999999999993" customHeight="1" x14ac:dyDescent="0.2">
      <c r="A1773" s="9" t="s">
        <v>20</v>
      </c>
      <c r="B1773" s="30">
        <v>4</v>
      </c>
      <c r="C1773" s="30">
        <v>38</v>
      </c>
      <c r="D1773" s="38">
        <v>346.48500000000001</v>
      </c>
      <c r="E1773" s="3"/>
      <c r="F1773" s="9" t="s">
        <v>20</v>
      </c>
      <c r="G1773" s="30">
        <v>6</v>
      </c>
      <c r="H1773" s="30">
        <v>58</v>
      </c>
      <c r="I1773" s="38">
        <v>583.45299999999997</v>
      </c>
    </row>
    <row r="1774" spans="1:9" ht="9.9499999999999993" customHeight="1" x14ac:dyDescent="0.2">
      <c r="A1774" s="9" t="s">
        <v>21</v>
      </c>
      <c r="B1774" s="30">
        <v>1</v>
      </c>
      <c r="C1774" s="30">
        <v>1</v>
      </c>
      <c r="D1774" s="38">
        <v>8.4019999999999992</v>
      </c>
      <c r="E1774" s="3"/>
      <c r="F1774" s="9" t="s">
        <v>21</v>
      </c>
      <c r="G1774" s="30">
        <v>5</v>
      </c>
      <c r="H1774" s="30">
        <v>7</v>
      </c>
      <c r="I1774" s="38">
        <v>39.210999999999999</v>
      </c>
    </row>
    <row r="1775" spans="1:9" ht="9.9499999999999993" customHeight="1" x14ac:dyDescent="0.2">
      <c r="A1775" s="8" t="s">
        <v>10</v>
      </c>
      <c r="B1775" s="31">
        <f>SUM(B1776:B1778)</f>
        <v>4</v>
      </c>
      <c r="C1775" s="31">
        <f>SUM(C1776:C1778)</f>
        <v>144</v>
      </c>
      <c r="D1775" s="37">
        <f>SUM(D1776:D1778)</f>
        <v>3628.4659999999999</v>
      </c>
      <c r="E1775" s="3"/>
      <c r="F1775" s="8" t="s">
        <v>10</v>
      </c>
      <c r="G1775" s="31">
        <f>SUM(G1776:G1778)</f>
        <v>16</v>
      </c>
      <c r="H1775" s="31">
        <f>SUM(H1776:H1778)</f>
        <v>74</v>
      </c>
      <c r="I1775" s="37">
        <f>SUM(I1776:I1778)</f>
        <v>1905.0909999999999</v>
      </c>
    </row>
    <row r="1776" spans="1:9" ht="9.9499999999999993" customHeight="1" x14ac:dyDescent="0.2">
      <c r="A1776" s="9" t="s">
        <v>22</v>
      </c>
      <c r="B1776" s="30">
        <v>1</v>
      </c>
      <c r="C1776" s="30">
        <v>131</v>
      </c>
      <c r="D1776" s="38">
        <v>3539.5250000000001</v>
      </c>
      <c r="E1776" s="3"/>
      <c r="F1776" s="9" t="s">
        <v>22</v>
      </c>
      <c r="G1776" s="30">
        <v>7</v>
      </c>
      <c r="H1776" s="30">
        <v>21</v>
      </c>
      <c r="I1776" s="38">
        <v>222.90700000000001</v>
      </c>
    </row>
    <row r="1777" spans="1:9" ht="9.9499999999999993" customHeight="1" x14ac:dyDescent="0.2">
      <c r="A1777" s="9" t="s">
        <v>23</v>
      </c>
      <c r="B1777" s="30">
        <v>0</v>
      </c>
      <c r="C1777" s="30">
        <v>0</v>
      </c>
      <c r="D1777" s="38">
        <v>0</v>
      </c>
      <c r="E1777" s="3"/>
      <c r="F1777" s="9" t="s">
        <v>23</v>
      </c>
      <c r="G1777" s="30">
        <v>1</v>
      </c>
      <c r="H1777" s="30">
        <v>36</v>
      </c>
      <c r="I1777" s="38">
        <v>1473.0650000000001</v>
      </c>
    </row>
    <row r="1778" spans="1:9" ht="9.9499999999999993" customHeight="1" x14ac:dyDescent="0.2">
      <c r="A1778" s="9" t="s">
        <v>145</v>
      </c>
      <c r="B1778" s="30">
        <v>3</v>
      </c>
      <c r="C1778" s="30">
        <v>13</v>
      </c>
      <c r="D1778" s="38">
        <v>88.941000000000003</v>
      </c>
      <c r="E1778" s="3"/>
      <c r="F1778" s="9" t="s">
        <v>145</v>
      </c>
      <c r="G1778" s="30">
        <v>8</v>
      </c>
      <c r="H1778" s="30">
        <v>17</v>
      </c>
      <c r="I1778" s="38">
        <v>209.119</v>
      </c>
    </row>
    <row r="1779" spans="1:9" ht="9.9499999999999993" customHeight="1" x14ac:dyDescent="0.2">
      <c r="A1779" s="8" t="s">
        <v>146</v>
      </c>
      <c r="B1779" s="31">
        <f>SUM(B1780:B1781)</f>
        <v>7</v>
      </c>
      <c r="C1779" s="31">
        <f>SUM(C1780:C1781)</f>
        <v>87</v>
      </c>
      <c r="D1779" s="37">
        <f>SUM(D1780:D1781)</f>
        <v>563.95699999999999</v>
      </c>
      <c r="E1779" s="3"/>
      <c r="F1779" s="8" t="s">
        <v>146</v>
      </c>
      <c r="G1779" s="31">
        <f>SUM(G1780:G1781)</f>
        <v>5</v>
      </c>
      <c r="H1779" s="31">
        <f>SUM(H1780:H1781)</f>
        <v>27</v>
      </c>
      <c r="I1779" s="37">
        <f>SUM(I1780:I1781)</f>
        <v>270.85399999999998</v>
      </c>
    </row>
    <row r="1780" spans="1:9" ht="9.9499999999999993" customHeight="1" x14ac:dyDescent="0.2">
      <c r="A1780" s="9" t="s">
        <v>24</v>
      </c>
      <c r="B1780" s="30">
        <v>3</v>
      </c>
      <c r="C1780" s="30">
        <v>34</v>
      </c>
      <c r="D1780" s="38">
        <v>315.00799999999998</v>
      </c>
      <c r="E1780" s="3"/>
      <c r="F1780" s="9" t="s">
        <v>24</v>
      </c>
      <c r="G1780" s="30">
        <v>1</v>
      </c>
      <c r="H1780" s="30">
        <v>0</v>
      </c>
      <c r="I1780" s="38">
        <v>0</v>
      </c>
    </row>
    <row r="1781" spans="1:9" ht="9.9499999999999993" customHeight="1" x14ac:dyDescent="0.2">
      <c r="A1781" s="9" t="s">
        <v>25</v>
      </c>
      <c r="B1781" s="30">
        <v>4</v>
      </c>
      <c r="C1781" s="30">
        <v>53</v>
      </c>
      <c r="D1781" s="38">
        <v>248.94900000000001</v>
      </c>
      <c r="E1781" s="3"/>
      <c r="F1781" s="9" t="s">
        <v>25</v>
      </c>
      <c r="G1781" s="30">
        <v>4</v>
      </c>
      <c r="H1781" s="30">
        <v>27</v>
      </c>
      <c r="I1781" s="38">
        <v>270.85399999999998</v>
      </c>
    </row>
    <row r="1782" spans="1:9" ht="9.9499999999999993" customHeight="1" x14ac:dyDescent="0.2">
      <c r="A1782" s="8" t="s">
        <v>11</v>
      </c>
      <c r="B1782" s="31">
        <f>SUM(B1783:B1784)</f>
        <v>7</v>
      </c>
      <c r="C1782" s="31">
        <f>SUM(C1783:C1784)</f>
        <v>28</v>
      </c>
      <c r="D1782" s="37">
        <f>SUM(D1783:D1784)</f>
        <v>93.766000000000005</v>
      </c>
      <c r="E1782" s="3"/>
      <c r="F1782" s="8" t="s">
        <v>11</v>
      </c>
      <c r="G1782" s="31">
        <f>SUM(G1783:G1784)</f>
        <v>21</v>
      </c>
      <c r="H1782" s="31">
        <f>SUM(H1783:H1784)</f>
        <v>89</v>
      </c>
      <c r="I1782" s="37">
        <f>SUM(I1783:I1784)</f>
        <v>240.36099999999999</v>
      </c>
    </row>
    <row r="1783" spans="1:9" ht="9.9499999999999993" customHeight="1" x14ac:dyDescent="0.2">
      <c r="A1783" s="9" t="s">
        <v>26</v>
      </c>
      <c r="B1783" s="30">
        <v>1</v>
      </c>
      <c r="C1783" s="30">
        <v>0</v>
      </c>
      <c r="D1783" s="38">
        <v>0</v>
      </c>
      <c r="E1783" s="3"/>
      <c r="F1783" s="9" t="s">
        <v>26</v>
      </c>
      <c r="G1783" s="30">
        <v>4</v>
      </c>
      <c r="H1783" s="30">
        <v>33</v>
      </c>
      <c r="I1783" s="38">
        <v>105.465</v>
      </c>
    </row>
    <row r="1784" spans="1:9" ht="9.9499999999999993" customHeight="1" x14ac:dyDescent="0.2">
      <c r="A1784" s="9" t="s">
        <v>147</v>
      </c>
      <c r="B1784" s="30">
        <v>6</v>
      </c>
      <c r="C1784" s="30">
        <v>28</v>
      </c>
      <c r="D1784" s="38">
        <v>93.766000000000005</v>
      </c>
      <c r="E1784" s="3"/>
      <c r="F1784" s="9" t="s">
        <v>147</v>
      </c>
      <c r="G1784" s="30">
        <v>17</v>
      </c>
      <c r="H1784" s="30">
        <v>56</v>
      </c>
      <c r="I1784" s="38">
        <v>134.89599999999999</v>
      </c>
    </row>
    <row r="1785" spans="1:9" ht="9.9499999999999993" customHeight="1" x14ac:dyDescent="0.2">
      <c r="A1785" s="8" t="s">
        <v>4</v>
      </c>
      <c r="B1785" s="31">
        <f>B1786</f>
        <v>12</v>
      </c>
      <c r="C1785" s="31">
        <f>C1786</f>
        <v>59</v>
      </c>
      <c r="D1785" s="37">
        <f>D1786</f>
        <v>310.98399999999998</v>
      </c>
      <c r="E1785" s="3"/>
      <c r="F1785" s="8" t="s">
        <v>4</v>
      </c>
      <c r="G1785" s="31">
        <f>G1786</f>
        <v>7</v>
      </c>
      <c r="H1785" s="31">
        <f>H1786</f>
        <v>30</v>
      </c>
      <c r="I1785" s="37">
        <f>I1786</f>
        <v>174.68299999999999</v>
      </c>
    </row>
    <row r="1786" spans="1:9" ht="9.9499999999999993" customHeight="1" x14ac:dyDescent="0.2">
      <c r="A1786" s="9" t="s">
        <v>27</v>
      </c>
      <c r="B1786" s="30">
        <v>12</v>
      </c>
      <c r="C1786" s="30">
        <v>59</v>
      </c>
      <c r="D1786" s="38">
        <v>310.98399999999998</v>
      </c>
      <c r="E1786" s="3"/>
      <c r="F1786" s="9" t="s">
        <v>27</v>
      </c>
      <c r="G1786" s="30">
        <v>7</v>
      </c>
      <c r="H1786" s="30">
        <v>30</v>
      </c>
      <c r="I1786" s="38">
        <v>174.68299999999999</v>
      </c>
    </row>
    <row r="1787" spans="1:9" ht="9.9499999999999993" customHeight="1" x14ac:dyDescent="0.2">
      <c r="A1787" s="8" t="s">
        <v>5</v>
      </c>
      <c r="B1787" s="31">
        <f>B1788</f>
        <v>0</v>
      </c>
      <c r="C1787" s="31">
        <f>C1788</f>
        <v>0</v>
      </c>
      <c r="D1787" s="37">
        <f>D1788</f>
        <v>0</v>
      </c>
      <c r="E1787" s="3"/>
      <c r="F1787" s="8" t="s">
        <v>5</v>
      </c>
      <c r="G1787" s="31">
        <f>G1788</f>
        <v>1</v>
      </c>
      <c r="H1787" s="31">
        <f>H1788</f>
        <v>1</v>
      </c>
      <c r="I1787" s="37">
        <f>I1788</f>
        <v>3.7650000000000001</v>
      </c>
    </row>
    <row r="1788" spans="1:9" ht="9.9499999999999993" customHeight="1" x14ac:dyDescent="0.2">
      <c r="A1788" s="9" t="s">
        <v>28</v>
      </c>
      <c r="B1788" s="30">
        <v>0</v>
      </c>
      <c r="C1788" s="30">
        <v>0</v>
      </c>
      <c r="D1788" s="38">
        <v>0</v>
      </c>
      <c r="E1788" s="3"/>
      <c r="F1788" s="9" t="s">
        <v>28</v>
      </c>
      <c r="G1788" s="30">
        <v>1</v>
      </c>
      <c r="H1788" s="30">
        <v>1</v>
      </c>
      <c r="I1788" s="38">
        <v>3.7650000000000001</v>
      </c>
    </row>
    <row r="1789" spans="1:9" ht="9.9499999999999993" customHeight="1" x14ac:dyDescent="0.2">
      <c r="A1789" s="9"/>
      <c r="B1789" s="30"/>
      <c r="C1789" s="30"/>
      <c r="D1789" s="7"/>
      <c r="E1789" s="3"/>
      <c r="F1789" s="9"/>
      <c r="G1789" s="30"/>
      <c r="H1789" s="30"/>
      <c r="I1789" s="7"/>
    </row>
    <row r="1790" spans="1:9" ht="9.9499999999999993" customHeight="1" x14ac:dyDescent="0.2">
      <c r="A1790" s="13" t="s">
        <v>139</v>
      </c>
      <c r="B1790" s="32">
        <f>SUM(B1791:B1792)</f>
        <v>15</v>
      </c>
      <c r="C1790" s="32">
        <f>SUM(C1791:C1792)</f>
        <v>652</v>
      </c>
      <c r="D1790" s="35">
        <f>SUM(D1791:D1792)</f>
        <v>7512.5739999999996</v>
      </c>
      <c r="E1790" s="3"/>
      <c r="F1790" s="13" t="s">
        <v>139</v>
      </c>
      <c r="G1790" s="32">
        <f>SUM(G1791:G1792)</f>
        <v>21</v>
      </c>
      <c r="H1790" s="32">
        <f>SUM(H1791:H1792)</f>
        <v>267</v>
      </c>
      <c r="I1790" s="35">
        <f>SUM(I1791:I1792)</f>
        <v>2067.2379999999998</v>
      </c>
    </row>
    <row r="1791" spans="1:9" ht="9.9499999999999993" customHeight="1" x14ac:dyDescent="0.2">
      <c r="A1791" s="14" t="s">
        <v>140</v>
      </c>
      <c r="B1791" s="30">
        <v>0</v>
      </c>
      <c r="C1791" s="30">
        <v>0</v>
      </c>
      <c r="D1791" s="38">
        <v>0</v>
      </c>
      <c r="E1791" s="3"/>
      <c r="F1791" s="14" t="s">
        <v>140</v>
      </c>
      <c r="G1791" s="30">
        <v>0</v>
      </c>
      <c r="H1791" s="30">
        <v>0</v>
      </c>
      <c r="I1791" s="38">
        <v>0</v>
      </c>
    </row>
    <row r="1792" spans="1:9" ht="9.9499999999999993" customHeight="1" x14ac:dyDescent="0.2">
      <c r="A1792" s="14" t="s">
        <v>141</v>
      </c>
      <c r="B1792" s="30">
        <v>15</v>
      </c>
      <c r="C1792" s="30">
        <v>652</v>
      </c>
      <c r="D1792" s="38">
        <v>7512.5739999999996</v>
      </c>
      <c r="E1792" s="3"/>
      <c r="F1792" s="14" t="s">
        <v>141</v>
      </c>
      <c r="G1792" s="30">
        <v>21</v>
      </c>
      <c r="H1792" s="30">
        <v>267</v>
      </c>
      <c r="I1792" s="38">
        <v>2067.2379999999998</v>
      </c>
    </row>
    <row r="1793" spans="1:9" ht="9.9499999999999993" customHeight="1" x14ac:dyDescent="0.2">
      <c r="A1793" s="9"/>
      <c r="B1793" s="33"/>
      <c r="C1793" s="33"/>
      <c r="D1793" s="16"/>
      <c r="E1793" s="3"/>
      <c r="F1793" s="9"/>
      <c r="G1793" s="33"/>
      <c r="H1793" s="33"/>
      <c r="I1793" s="16"/>
    </row>
    <row r="1794" spans="1:9" ht="9.9499999999999993" customHeight="1" x14ac:dyDescent="0.2">
      <c r="A1794" s="13" t="s">
        <v>142</v>
      </c>
      <c r="B1794" s="34">
        <v>11</v>
      </c>
      <c r="C1794" s="34">
        <v>63</v>
      </c>
      <c r="D1794" s="39">
        <v>1246.835</v>
      </c>
      <c r="E1794" s="3"/>
      <c r="F1794" s="13" t="s">
        <v>142</v>
      </c>
      <c r="G1794" s="34">
        <v>8</v>
      </c>
      <c r="H1794" s="34">
        <v>15</v>
      </c>
      <c r="I1794" s="39">
        <v>134.08199999999999</v>
      </c>
    </row>
    <row r="1795" spans="1:9" s="10" customFormat="1" ht="11.85" customHeight="1" x14ac:dyDescent="0.2">
      <c r="A1795" s="1" t="s">
        <v>109</v>
      </c>
      <c r="B1795" s="17"/>
      <c r="C1795" s="17"/>
      <c r="D1795" s="17"/>
      <c r="F1795" s="1" t="s">
        <v>110</v>
      </c>
      <c r="G1795" s="17"/>
      <c r="H1795" s="17"/>
      <c r="I1795" s="17"/>
    </row>
    <row r="1796" spans="1:9" ht="9.9499999999999993" customHeight="1" x14ac:dyDescent="0.2">
      <c r="A1796" s="3"/>
      <c r="B1796" s="4" t="s">
        <v>135</v>
      </c>
      <c r="C1796" s="4" t="s">
        <v>135</v>
      </c>
      <c r="D1796" s="4" t="s">
        <v>137</v>
      </c>
      <c r="E1796" s="3"/>
      <c r="F1796" s="3"/>
      <c r="G1796" s="4" t="s">
        <v>135</v>
      </c>
      <c r="H1796" s="4" t="s">
        <v>135</v>
      </c>
      <c r="I1796" s="4" t="s">
        <v>137</v>
      </c>
    </row>
    <row r="1797" spans="1:9" ht="9.9499999999999993" customHeight="1" x14ac:dyDescent="0.2">
      <c r="A1797" s="5"/>
      <c r="B1797" s="4" t="s">
        <v>136</v>
      </c>
      <c r="C1797" s="4" t="s">
        <v>32</v>
      </c>
      <c r="D1797" s="4" t="s">
        <v>143</v>
      </c>
      <c r="E1797" s="3"/>
      <c r="F1797" s="5"/>
      <c r="G1797" s="4" t="s">
        <v>136</v>
      </c>
      <c r="H1797" s="4" t="s">
        <v>32</v>
      </c>
      <c r="I1797" s="4" t="s">
        <v>143</v>
      </c>
    </row>
    <row r="1798" spans="1:9" ht="9.9499999999999993" customHeight="1" x14ac:dyDescent="0.2">
      <c r="A1798" s="11" t="s">
        <v>0</v>
      </c>
      <c r="B1798" s="15">
        <f>B1800+B1836+B1840</f>
        <v>675</v>
      </c>
      <c r="C1798" s="15">
        <f>C1800+C1836+C1840</f>
        <v>12606</v>
      </c>
      <c r="D1798" s="35">
        <f>D1800+D1836+D1840</f>
        <v>118012.05500000001</v>
      </c>
      <c r="E1798" s="3"/>
      <c r="F1798" s="11" t="s">
        <v>0</v>
      </c>
      <c r="G1798" s="15">
        <f>G1800+G1836+G1840</f>
        <v>446</v>
      </c>
      <c r="H1798" s="15">
        <f>H1800+H1836+H1840</f>
        <v>6048</v>
      </c>
      <c r="I1798" s="35">
        <f>I1800+I1836+I1840</f>
        <v>52381.915000000015</v>
      </c>
    </row>
    <row r="1799" spans="1:9" ht="9.9499999999999993" customHeight="1" x14ac:dyDescent="0.2">
      <c r="A1799" s="5"/>
      <c r="B1799" s="4"/>
      <c r="C1799" s="4"/>
      <c r="D1799" s="4"/>
      <c r="E1799" s="3"/>
      <c r="F1799" s="5"/>
      <c r="G1799" s="4"/>
      <c r="H1799" s="4"/>
      <c r="I1799" s="4"/>
    </row>
    <row r="1800" spans="1:9" ht="9.9499999999999993" customHeight="1" x14ac:dyDescent="0.2">
      <c r="A1800" s="11" t="s">
        <v>138</v>
      </c>
      <c r="B1800" s="12">
        <f>B1802+B1810</f>
        <v>606</v>
      </c>
      <c r="C1800" s="12">
        <f>C1802+C1810</f>
        <v>9287</v>
      </c>
      <c r="D1800" s="36">
        <f>D1802+D1810</f>
        <v>86697.652000000002</v>
      </c>
      <c r="E1800" s="3"/>
      <c r="F1800" s="11" t="s">
        <v>138</v>
      </c>
      <c r="G1800" s="12">
        <f>G1802+G1810</f>
        <v>418</v>
      </c>
      <c r="H1800" s="12">
        <f>H1802+H1810</f>
        <v>5276</v>
      </c>
      <c r="I1800" s="36">
        <f>I1802+I1810</f>
        <v>45217.19400000001</v>
      </c>
    </row>
    <row r="1801" spans="1:9" ht="3.95" customHeight="1" x14ac:dyDescent="0.2">
      <c r="A1801" s="3"/>
      <c r="B1801" s="7"/>
      <c r="C1801" s="7"/>
      <c r="D1801" s="7"/>
      <c r="E1801" s="3"/>
      <c r="F1801" s="3"/>
      <c r="G1801" s="7"/>
      <c r="H1801" s="7"/>
      <c r="I1801" s="7"/>
    </row>
    <row r="1802" spans="1:9" ht="9.9499999999999993" customHeight="1" x14ac:dyDescent="0.2">
      <c r="A1802" s="5" t="s">
        <v>8</v>
      </c>
      <c r="B1802" s="6">
        <f>B1803+B1806+B1808</f>
        <v>138</v>
      </c>
      <c r="C1802" s="6">
        <f>C1803+C1806+C1808</f>
        <v>3428</v>
      </c>
      <c r="D1802" s="37">
        <f>D1803+D1806+D1808</f>
        <v>37347.206000000006</v>
      </c>
      <c r="E1802" s="3"/>
      <c r="F1802" s="5" t="s">
        <v>8</v>
      </c>
      <c r="G1802" s="6">
        <f>G1803+G1806+G1808</f>
        <v>102</v>
      </c>
      <c r="H1802" s="6">
        <f>H1803+H1806+H1808</f>
        <v>763</v>
      </c>
      <c r="I1802" s="37">
        <f>I1803+I1806+I1808</f>
        <v>7414.8130000000001</v>
      </c>
    </row>
    <row r="1803" spans="1:9" ht="9.9499999999999993" customHeight="1" x14ac:dyDescent="0.2">
      <c r="A1803" s="8" t="s">
        <v>6</v>
      </c>
      <c r="B1803" s="6">
        <f>SUM(B1804:B1805)</f>
        <v>17</v>
      </c>
      <c r="C1803" s="6">
        <f>SUM(C1804:C1805)</f>
        <v>182</v>
      </c>
      <c r="D1803" s="37">
        <f>SUM(D1804:D1805)</f>
        <v>3238.6779999999999</v>
      </c>
      <c r="E1803" s="3"/>
      <c r="F1803" s="8" t="s">
        <v>6</v>
      </c>
      <c r="G1803" s="6">
        <f>SUM(G1804:G1805)</f>
        <v>31</v>
      </c>
      <c r="H1803" s="6">
        <f>SUM(H1804:H1805)</f>
        <v>128</v>
      </c>
      <c r="I1803" s="37">
        <f>SUM(I1804:I1805)</f>
        <v>1133.078</v>
      </c>
    </row>
    <row r="1804" spans="1:9" ht="9.9499999999999993" customHeight="1" x14ac:dyDescent="0.2">
      <c r="A1804" s="9" t="s">
        <v>12</v>
      </c>
      <c r="B1804" s="30">
        <v>11</v>
      </c>
      <c r="C1804" s="30">
        <v>64</v>
      </c>
      <c r="D1804" s="38">
        <v>778.92200000000003</v>
      </c>
      <c r="E1804" s="3"/>
      <c r="F1804" s="9" t="s">
        <v>12</v>
      </c>
      <c r="G1804" s="30">
        <v>6</v>
      </c>
      <c r="H1804" s="30">
        <v>17</v>
      </c>
      <c r="I1804" s="38">
        <v>79.251000000000005</v>
      </c>
    </row>
    <row r="1805" spans="1:9" ht="9.9499999999999993" customHeight="1" x14ac:dyDescent="0.2">
      <c r="A1805" s="9" t="s">
        <v>144</v>
      </c>
      <c r="B1805" s="30">
        <v>6</v>
      </c>
      <c r="C1805" s="30">
        <v>118</v>
      </c>
      <c r="D1805" s="38">
        <v>2459.7559999999999</v>
      </c>
      <c r="E1805" s="3"/>
      <c r="F1805" s="9" t="s">
        <v>144</v>
      </c>
      <c r="G1805" s="30">
        <v>25</v>
      </c>
      <c r="H1805" s="30">
        <v>111</v>
      </c>
      <c r="I1805" s="38">
        <v>1053.827</v>
      </c>
    </row>
    <row r="1806" spans="1:9" ht="9.9499999999999993" customHeight="1" x14ac:dyDescent="0.2">
      <c r="A1806" s="8" t="s">
        <v>1</v>
      </c>
      <c r="B1806" s="31">
        <f>B1807</f>
        <v>90</v>
      </c>
      <c r="C1806" s="31">
        <f>C1807</f>
        <v>478</v>
      </c>
      <c r="D1806" s="37">
        <f>D1807</f>
        <v>6861.95</v>
      </c>
      <c r="E1806" s="3"/>
      <c r="F1806" s="8" t="s">
        <v>1</v>
      </c>
      <c r="G1806" s="31">
        <f>G1807</f>
        <v>42</v>
      </c>
      <c r="H1806" s="31">
        <f>H1807</f>
        <v>149</v>
      </c>
      <c r="I1806" s="37">
        <f>I1807</f>
        <v>1406.99</v>
      </c>
    </row>
    <row r="1807" spans="1:9" ht="9.9499999999999993" customHeight="1" x14ac:dyDescent="0.2">
      <c r="A1807" s="9" t="s">
        <v>13</v>
      </c>
      <c r="B1807" s="30">
        <v>90</v>
      </c>
      <c r="C1807" s="30">
        <v>478</v>
      </c>
      <c r="D1807" s="38">
        <v>6861.95</v>
      </c>
      <c r="E1807" s="3"/>
      <c r="F1807" s="9" t="s">
        <v>13</v>
      </c>
      <c r="G1807" s="30">
        <v>42</v>
      </c>
      <c r="H1807" s="30">
        <v>149</v>
      </c>
      <c r="I1807" s="38">
        <v>1406.99</v>
      </c>
    </row>
    <row r="1808" spans="1:9" ht="9.9499999999999993" customHeight="1" x14ac:dyDescent="0.2">
      <c r="A1808" s="8" t="s">
        <v>2</v>
      </c>
      <c r="B1808" s="31">
        <f>B1809</f>
        <v>31</v>
      </c>
      <c r="C1808" s="31">
        <f>C1809</f>
        <v>2768</v>
      </c>
      <c r="D1808" s="37">
        <f>D1809</f>
        <v>27246.578000000001</v>
      </c>
      <c r="E1808" s="3"/>
      <c r="F1808" s="8" t="s">
        <v>2</v>
      </c>
      <c r="G1808" s="31">
        <f>G1809</f>
        <v>29</v>
      </c>
      <c r="H1808" s="31">
        <f>H1809</f>
        <v>486</v>
      </c>
      <c r="I1808" s="37">
        <f>I1809</f>
        <v>4874.7449999999999</v>
      </c>
    </row>
    <row r="1809" spans="1:9" ht="9.9499999999999993" customHeight="1" x14ac:dyDescent="0.2">
      <c r="A1809" s="9" t="s">
        <v>14</v>
      </c>
      <c r="B1809" s="30">
        <v>31</v>
      </c>
      <c r="C1809" s="30">
        <v>2768</v>
      </c>
      <c r="D1809" s="38">
        <v>27246.578000000001</v>
      </c>
      <c r="E1809" s="3"/>
      <c r="F1809" s="9" t="s">
        <v>14</v>
      </c>
      <c r="G1809" s="30">
        <v>29</v>
      </c>
      <c r="H1809" s="30">
        <v>486</v>
      </c>
      <c r="I1809" s="38">
        <v>4874.7449999999999</v>
      </c>
    </row>
    <row r="1810" spans="1:9" ht="9.9499999999999993" customHeight="1" x14ac:dyDescent="0.2">
      <c r="A1810" s="5" t="s">
        <v>29</v>
      </c>
      <c r="B1810" s="31">
        <f>B1811+B1816+B1818+B1821+B1825+B1828+B1831+B1833</f>
        <v>468</v>
      </c>
      <c r="C1810" s="31">
        <f>C1811+C1816+C1818+C1821+C1825+C1828+C1831+C1833</f>
        <v>5859</v>
      </c>
      <c r="D1810" s="37">
        <f>D1811+D1816+D1818+D1821+D1825+D1828+D1831+D1833</f>
        <v>49350.445999999996</v>
      </c>
      <c r="E1810" s="3"/>
      <c r="F1810" s="5" t="s">
        <v>29</v>
      </c>
      <c r="G1810" s="31">
        <f>G1811+G1816+G1818+G1821+G1825+G1828+G1831+G1833</f>
        <v>316</v>
      </c>
      <c r="H1810" s="31">
        <f>H1811+H1816+H1818+H1821+H1825+H1828+H1831+H1833</f>
        <v>4513</v>
      </c>
      <c r="I1810" s="37">
        <f>I1811+I1816+I1818+I1821+I1825+I1828+I1831+I1833</f>
        <v>37802.381000000008</v>
      </c>
    </row>
    <row r="1811" spans="1:9" ht="9.9499999999999993" customHeight="1" x14ac:dyDescent="0.2">
      <c r="A1811" s="8" t="s">
        <v>7</v>
      </c>
      <c r="B1811" s="31">
        <f>SUM(B1812:B1815)</f>
        <v>144</v>
      </c>
      <c r="C1811" s="31">
        <f>SUM(C1812:C1815)</f>
        <v>2337</v>
      </c>
      <c r="D1811" s="37">
        <f>SUM(D1812:D1815)</f>
        <v>25822.904000000002</v>
      </c>
      <c r="E1811" s="3"/>
      <c r="F1811" s="8" t="s">
        <v>7</v>
      </c>
      <c r="G1811" s="31">
        <f>SUM(G1812:G1815)</f>
        <v>111</v>
      </c>
      <c r="H1811" s="31">
        <f>SUM(H1812:H1815)</f>
        <v>2315</v>
      </c>
      <c r="I1811" s="37">
        <f>SUM(I1812:I1815)</f>
        <v>20122.03</v>
      </c>
    </row>
    <row r="1812" spans="1:9" ht="9.9499999999999993" customHeight="1" x14ac:dyDescent="0.2">
      <c r="A1812" s="9" t="s">
        <v>15</v>
      </c>
      <c r="B1812" s="30">
        <v>27</v>
      </c>
      <c r="C1812" s="30">
        <v>393</v>
      </c>
      <c r="D1812" s="38">
        <v>6440.14</v>
      </c>
      <c r="E1812" s="3"/>
      <c r="F1812" s="9" t="s">
        <v>15</v>
      </c>
      <c r="G1812" s="30">
        <v>31</v>
      </c>
      <c r="H1812" s="30">
        <v>352</v>
      </c>
      <c r="I1812" s="38">
        <v>3364.4360000000001</v>
      </c>
    </row>
    <row r="1813" spans="1:9" ht="9.9499999999999993" customHeight="1" x14ac:dyDescent="0.2">
      <c r="A1813" s="9" t="s">
        <v>16</v>
      </c>
      <c r="B1813" s="30">
        <v>85</v>
      </c>
      <c r="C1813" s="30">
        <v>1445</v>
      </c>
      <c r="D1813" s="38">
        <v>9406.9760000000006</v>
      </c>
      <c r="E1813" s="3"/>
      <c r="F1813" s="9" t="s">
        <v>16</v>
      </c>
      <c r="G1813" s="30">
        <v>59</v>
      </c>
      <c r="H1813" s="30">
        <v>682</v>
      </c>
      <c r="I1813" s="38">
        <v>4079.38</v>
      </c>
    </row>
    <row r="1814" spans="1:9" ht="9.9499999999999993" customHeight="1" x14ac:dyDescent="0.2">
      <c r="A1814" s="9" t="s">
        <v>17</v>
      </c>
      <c r="B1814" s="30">
        <v>29</v>
      </c>
      <c r="C1814" s="30">
        <v>319</v>
      </c>
      <c r="D1814" s="38">
        <v>3846.7629999999999</v>
      </c>
      <c r="E1814" s="3"/>
      <c r="F1814" s="9" t="s">
        <v>17</v>
      </c>
      <c r="G1814" s="30">
        <v>17</v>
      </c>
      <c r="H1814" s="30">
        <v>1213</v>
      </c>
      <c r="I1814" s="38">
        <v>11267.737999999999</v>
      </c>
    </row>
    <row r="1815" spans="1:9" ht="9.9499999999999993" customHeight="1" x14ac:dyDescent="0.2">
      <c r="A1815" s="9" t="s">
        <v>18</v>
      </c>
      <c r="B1815" s="30">
        <v>3</v>
      </c>
      <c r="C1815" s="30">
        <v>180</v>
      </c>
      <c r="D1815" s="38">
        <v>6129.0249999999996</v>
      </c>
      <c r="E1815" s="3"/>
      <c r="F1815" s="9" t="s">
        <v>18</v>
      </c>
      <c r="G1815" s="30">
        <v>4</v>
      </c>
      <c r="H1815" s="30">
        <v>68</v>
      </c>
      <c r="I1815" s="38">
        <v>1410.4760000000001</v>
      </c>
    </row>
    <row r="1816" spans="1:9" ht="9.9499999999999993" customHeight="1" x14ac:dyDescent="0.2">
      <c r="A1816" s="8" t="s">
        <v>3</v>
      </c>
      <c r="B1816" s="31">
        <f>B1817</f>
        <v>11</v>
      </c>
      <c r="C1816" s="31">
        <f>C1817</f>
        <v>80</v>
      </c>
      <c r="D1816" s="37">
        <f>D1817</f>
        <v>698.86900000000003</v>
      </c>
      <c r="E1816" s="3"/>
      <c r="F1816" s="8" t="s">
        <v>3</v>
      </c>
      <c r="G1816" s="31">
        <f>G1817</f>
        <v>5</v>
      </c>
      <c r="H1816" s="31">
        <f>H1817</f>
        <v>57</v>
      </c>
      <c r="I1816" s="37">
        <f>I1817</f>
        <v>479.52800000000002</v>
      </c>
    </row>
    <row r="1817" spans="1:9" ht="9.9499999999999993" customHeight="1" x14ac:dyDescent="0.2">
      <c r="A1817" s="9" t="s">
        <v>19</v>
      </c>
      <c r="B1817" s="30">
        <v>11</v>
      </c>
      <c r="C1817" s="30">
        <v>80</v>
      </c>
      <c r="D1817" s="38">
        <v>698.86900000000003</v>
      </c>
      <c r="E1817" s="3"/>
      <c r="F1817" s="9" t="s">
        <v>19</v>
      </c>
      <c r="G1817" s="30">
        <v>5</v>
      </c>
      <c r="H1817" s="30">
        <v>57</v>
      </c>
      <c r="I1817" s="38">
        <v>479.52800000000002</v>
      </c>
    </row>
    <row r="1818" spans="1:9" ht="9.9499999999999993" customHeight="1" x14ac:dyDescent="0.2">
      <c r="A1818" s="8" t="s">
        <v>9</v>
      </c>
      <c r="B1818" s="31">
        <f>SUM(B1819:B1820)</f>
        <v>47</v>
      </c>
      <c r="C1818" s="31">
        <f>SUM(C1819:C1820)</f>
        <v>323</v>
      </c>
      <c r="D1818" s="37">
        <f>SUM(D1819:D1820)</f>
        <v>2807.0210000000002</v>
      </c>
      <c r="E1818" s="3"/>
      <c r="F1818" s="8" t="s">
        <v>9</v>
      </c>
      <c r="G1818" s="31">
        <f>SUM(G1819:G1820)</f>
        <v>30</v>
      </c>
      <c r="H1818" s="31">
        <f>SUM(H1819:H1820)</f>
        <v>245</v>
      </c>
      <c r="I1818" s="37">
        <f>SUM(I1819:I1820)</f>
        <v>2934.6280000000002</v>
      </c>
    </row>
    <row r="1819" spans="1:9" ht="9.9499999999999993" customHeight="1" x14ac:dyDescent="0.2">
      <c r="A1819" s="9" t="s">
        <v>20</v>
      </c>
      <c r="B1819" s="30">
        <v>32</v>
      </c>
      <c r="C1819" s="30">
        <v>296</v>
      </c>
      <c r="D1819" s="38">
        <v>2624.6260000000002</v>
      </c>
      <c r="E1819" s="3"/>
      <c r="F1819" s="9" t="s">
        <v>20</v>
      </c>
      <c r="G1819" s="30">
        <v>20</v>
      </c>
      <c r="H1819" s="30">
        <v>219</v>
      </c>
      <c r="I1819" s="38">
        <v>2741.741</v>
      </c>
    </row>
    <row r="1820" spans="1:9" ht="9.9499999999999993" customHeight="1" x14ac:dyDescent="0.2">
      <c r="A1820" s="9" t="s">
        <v>21</v>
      </c>
      <c r="B1820" s="30">
        <v>15</v>
      </c>
      <c r="C1820" s="30">
        <v>27</v>
      </c>
      <c r="D1820" s="38">
        <v>182.39500000000001</v>
      </c>
      <c r="E1820" s="3"/>
      <c r="F1820" s="9" t="s">
        <v>21</v>
      </c>
      <c r="G1820" s="30">
        <v>10</v>
      </c>
      <c r="H1820" s="30">
        <v>26</v>
      </c>
      <c r="I1820" s="38">
        <v>192.887</v>
      </c>
    </row>
    <row r="1821" spans="1:9" ht="9.9499999999999993" customHeight="1" x14ac:dyDescent="0.2">
      <c r="A1821" s="8" t="s">
        <v>10</v>
      </c>
      <c r="B1821" s="31">
        <f>SUM(B1822:B1824)</f>
        <v>57</v>
      </c>
      <c r="C1821" s="31">
        <f>SUM(C1822:C1824)</f>
        <v>993</v>
      </c>
      <c r="D1821" s="37">
        <f>SUM(D1822:D1824)</f>
        <v>4837.732</v>
      </c>
      <c r="E1821" s="3"/>
      <c r="F1821" s="8" t="s">
        <v>10</v>
      </c>
      <c r="G1821" s="31">
        <f>SUM(G1822:G1824)</f>
        <v>37</v>
      </c>
      <c r="H1821" s="31">
        <f>SUM(H1822:H1824)</f>
        <v>149</v>
      </c>
      <c r="I1821" s="37">
        <f>SUM(I1822:I1824)</f>
        <v>970.596</v>
      </c>
    </row>
    <row r="1822" spans="1:9" ht="9.9499999999999993" customHeight="1" x14ac:dyDescent="0.2">
      <c r="A1822" s="9" t="s">
        <v>22</v>
      </c>
      <c r="B1822" s="30">
        <v>31</v>
      </c>
      <c r="C1822" s="30">
        <v>103</v>
      </c>
      <c r="D1822" s="38">
        <v>1011.602</v>
      </c>
      <c r="E1822" s="3"/>
      <c r="F1822" s="9" t="s">
        <v>22</v>
      </c>
      <c r="G1822" s="30">
        <v>30</v>
      </c>
      <c r="H1822" s="30">
        <v>77</v>
      </c>
      <c r="I1822" s="38">
        <v>680.73500000000001</v>
      </c>
    </row>
    <row r="1823" spans="1:9" ht="9.9499999999999993" customHeight="1" x14ac:dyDescent="0.2">
      <c r="A1823" s="9" t="s">
        <v>23</v>
      </c>
      <c r="B1823" s="30">
        <v>2</v>
      </c>
      <c r="C1823" s="30">
        <v>22</v>
      </c>
      <c r="D1823" s="38">
        <v>497.29599999999999</v>
      </c>
      <c r="E1823" s="3"/>
      <c r="F1823" s="9" t="s">
        <v>23</v>
      </c>
      <c r="G1823" s="30">
        <v>0</v>
      </c>
      <c r="H1823" s="30">
        <v>0</v>
      </c>
      <c r="I1823" s="38">
        <v>0</v>
      </c>
    </row>
    <row r="1824" spans="1:9" ht="9.9499999999999993" customHeight="1" x14ac:dyDescent="0.2">
      <c r="A1824" s="9" t="s">
        <v>145</v>
      </c>
      <c r="B1824" s="30">
        <v>24</v>
      </c>
      <c r="C1824" s="30">
        <v>868</v>
      </c>
      <c r="D1824" s="38">
        <v>3328.8339999999998</v>
      </c>
      <c r="E1824" s="3"/>
      <c r="F1824" s="9" t="s">
        <v>145</v>
      </c>
      <c r="G1824" s="30">
        <v>7</v>
      </c>
      <c r="H1824" s="30">
        <v>72</v>
      </c>
      <c r="I1824" s="38">
        <v>289.86099999999999</v>
      </c>
    </row>
    <row r="1825" spans="1:9" ht="9.9499999999999993" customHeight="1" x14ac:dyDescent="0.2">
      <c r="A1825" s="8" t="s">
        <v>146</v>
      </c>
      <c r="B1825" s="31">
        <f>SUM(B1826:B1827)</f>
        <v>46</v>
      </c>
      <c r="C1825" s="31">
        <f>SUM(C1826:C1827)</f>
        <v>1083</v>
      </c>
      <c r="D1825" s="37">
        <f>SUM(D1826:D1827)</f>
        <v>9875.5630000000001</v>
      </c>
      <c r="E1825" s="3"/>
      <c r="F1825" s="8" t="s">
        <v>146</v>
      </c>
      <c r="G1825" s="31">
        <f>SUM(G1826:G1827)</f>
        <v>47</v>
      </c>
      <c r="H1825" s="31">
        <f>SUM(H1826:H1827)</f>
        <v>1154</v>
      </c>
      <c r="I1825" s="37">
        <f>SUM(I1826:I1827)</f>
        <v>11081.69</v>
      </c>
    </row>
    <row r="1826" spans="1:9" ht="9.9499999999999993" customHeight="1" x14ac:dyDescent="0.2">
      <c r="A1826" s="9" t="s">
        <v>24</v>
      </c>
      <c r="B1826" s="30">
        <v>3</v>
      </c>
      <c r="C1826" s="30">
        <v>46</v>
      </c>
      <c r="D1826" s="38">
        <v>252.32900000000001</v>
      </c>
      <c r="E1826" s="3"/>
      <c r="F1826" s="9" t="s">
        <v>24</v>
      </c>
      <c r="G1826" s="30">
        <v>3</v>
      </c>
      <c r="H1826" s="30">
        <v>39</v>
      </c>
      <c r="I1826" s="38">
        <v>193.09100000000001</v>
      </c>
    </row>
    <row r="1827" spans="1:9" ht="9.9499999999999993" customHeight="1" x14ac:dyDescent="0.2">
      <c r="A1827" s="9" t="s">
        <v>25</v>
      </c>
      <c r="B1827" s="30">
        <v>43</v>
      </c>
      <c r="C1827" s="30">
        <v>1037</v>
      </c>
      <c r="D1827" s="38">
        <v>9623.2340000000004</v>
      </c>
      <c r="E1827" s="3"/>
      <c r="F1827" s="9" t="s">
        <v>25</v>
      </c>
      <c r="G1827" s="30">
        <v>44</v>
      </c>
      <c r="H1827" s="30">
        <v>1115</v>
      </c>
      <c r="I1827" s="38">
        <v>10888.599</v>
      </c>
    </row>
    <row r="1828" spans="1:9" ht="9.9499999999999993" customHeight="1" x14ac:dyDescent="0.2">
      <c r="A1828" s="8" t="s">
        <v>11</v>
      </c>
      <c r="B1828" s="31">
        <f>SUM(B1829:B1830)</f>
        <v>73</v>
      </c>
      <c r="C1828" s="31">
        <f>SUM(C1829:C1830)</f>
        <v>752</v>
      </c>
      <c r="D1828" s="37">
        <f>SUM(D1829:D1830)</f>
        <v>2893.6710000000003</v>
      </c>
      <c r="E1828" s="3"/>
      <c r="F1828" s="8" t="s">
        <v>11</v>
      </c>
      <c r="G1828" s="31">
        <f>SUM(G1829:G1830)</f>
        <v>37</v>
      </c>
      <c r="H1828" s="31">
        <f>SUM(H1829:H1830)</f>
        <v>471</v>
      </c>
      <c r="I1828" s="37">
        <f>SUM(I1829:I1830)</f>
        <v>1370.154</v>
      </c>
    </row>
    <row r="1829" spans="1:9" ht="9.9499999999999993" customHeight="1" x14ac:dyDescent="0.2">
      <c r="A1829" s="9" t="s">
        <v>26</v>
      </c>
      <c r="B1829" s="30">
        <v>10</v>
      </c>
      <c r="C1829" s="30">
        <v>47</v>
      </c>
      <c r="D1829" s="38">
        <v>649.63199999999995</v>
      </c>
      <c r="E1829" s="3"/>
      <c r="F1829" s="9" t="s">
        <v>26</v>
      </c>
      <c r="G1829" s="30">
        <v>6</v>
      </c>
      <c r="H1829" s="30">
        <v>22</v>
      </c>
      <c r="I1829" s="38">
        <v>85.646000000000001</v>
      </c>
    </row>
    <row r="1830" spans="1:9" ht="9.9499999999999993" customHeight="1" x14ac:dyDescent="0.2">
      <c r="A1830" s="9" t="s">
        <v>147</v>
      </c>
      <c r="B1830" s="30">
        <v>63</v>
      </c>
      <c r="C1830" s="30">
        <v>705</v>
      </c>
      <c r="D1830" s="38">
        <v>2244.0390000000002</v>
      </c>
      <c r="E1830" s="3"/>
      <c r="F1830" s="9" t="s">
        <v>147</v>
      </c>
      <c r="G1830" s="30">
        <v>31</v>
      </c>
      <c r="H1830" s="30">
        <v>449</v>
      </c>
      <c r="I1830" s="38">
        <v>1284.508</v>
      </c>
    </row>
    <row r="1831" spans="1:9" ht="9.9499999999999993" customHeight="1" x14ac:dyDescent="0.2">
      <c r="A1831" s="8" t="s">
        <v>4</v>
      </c>
      <c r="B1831" s="31">
        <f>B1832</f>
        <v>81</v>
      </c>
      <c r="C1831" s="31">
        <f>C1832</f>
        <v>277</v>
      </c>
      <c r="D1831" s="37">
        <f>D1832</f>
        <v>2363.8989999999999</v>
      </c>
      <c r="E1831" s="3"/>
      <c r="F1831" s="8" t="s">
        <v>4</v>
      </c>
      <c r="G1831" s="31">
        <f>G1832</f>
        <v>47</v>
      </c>
      <c r="H1831" s="31">
        <f>H1832</f>
        <v>113</v>
      </c>
      <c r="I1831" s="37">
        <f>I1832</f>
        <v>784.10299999999995</v>
      </c>
    </row>
    <row r="1832" spans="1:9" ht="9.9499999999999993" customHeight="1" x14ac:dyDescent="0.2">
      <c r="A1832" s="9" t="s">
        <v>27</v>
      </c>
      <c r="B1832" s="30">
        <v>81</v>
      </c>
      <c r="C1832" s="30">
        <v>277</v>
      </c>
      <c r="D1832" s="38">
        <v>2363.8989999999999</v>
      </c>
      <c r="E1832" s="3"/>
      <c r="F1832" s="9" t="s">
        <v>27</v>
      </c>
      <c r="G1832" s="30">
        <v>47</v>
      </c>
      <c r="H1832" s="30">
        <v>113</v>
      </c>
      <c r="I1832" s="38">
        <v>784.10299999999995</v>
      </c>
    </row>
    <row r="1833" spans="1:9" ht="9.9499999999999993" customHeight="1" x14ac:dyDescent="0.2">
      <c r="A1833" s="8" t="s">
        <v>5</v>
      </c>
      <c r="B1833" s="31">
        <f>B1834</f>
        <v>9</v>
      </c>
      <c r="C1833" s="31">
        <f>C1834</f>
        <v>14</v>
      </c>
      <c r="D1833" s="37">
        <f>D1834</f>
        <v>50.786999999999999</v>
      </c>
      <c r="E1833" s="3"/>
      <c r="F1833" s="8" t="s">
        <v>5</v>
      </c>
      <c r="G1833" s="31">
        <f>G1834</f>
        <v>2</v>
      </c>
      <c r="H1833" s="31">
        <f>H1834</f>
        <v>9</v>
      </c>
      <c r="I1833" s="37">
        <f>I1834</f>
        <v>59.652000000000001</v>
      </c>
    </row>
    <row r="1834" spans="1:9" ht="9.9499999999999993" customHeight="1" x14ac:dyDescent="0.2">
      <c r="A1834" s="9" t="s">
        <v>28</v>
      </c>
      <c r="B1834" s="30">
        <v>9</v>
      </c>
      <c r="C1834" s="30">
        <v>14</v>
      </c>
      <c r="D1834" s="38">
        <v>50.786999999999999</v>
      </c>
      <c r="E1834" s="3"/>
      <c r="F1834" s="9" t="s">
        <v>28</v>
      </c>
      <c r="G1834" s="30">
        <v>2</v>
      </c>
      <c r="H1834" s="30">
        <v>9</v>
      </c>
      <c r="I1834" s="38">
        <v>59.652000000000001</v>
      </c>
    </row>
    <row r="1835" spans="1:9" ht="9.9499999999999993" customHeight="1" x14ac:dyDescent="0.2">
      <c r="A1835" s="9"/>
      <c r="B1835" s="30"/>
      <c r="C1835" s="30"/>
      <c r="D1835" s="7"/>
      <c r="E1835" s="3"/>
      <c r="F1835" s="9"/>
      <c r="G1835" s="30"/>
      <c r="H1835" s="30"/>
      <c r="I1835" s="7"/>
    </row>
    <row r="1836" spans="1:9" ht="9.9499999999999993" customHeight="1" x14ac:dyDescent="0.2">
      <c r="A1836" s="13" t="s">
        <v>139</v>
      </c>
      <c r="B1836" s="32">
        <f>SUM(B1837:B1838)</f>
        <v>52</v>
      </c>
      <c r="C1836" s="32">
        <f>SUM(C1837:C1838)</f>
        <v>3233</v>
      </c>
      <c r="D1836" s="35">
        <f>SUM(D1837:D1838)</f>
        <v>30105.79</v>
      </c>
      <c r="E1836" s="3"/>
      <c r="F1836" s="13" t="s">
        <v>139</v>
      </c>
      <c r="G1836" s="32">
        <f>SUM(G1837:G1838)</f>
        <v>18</v>
      </c>
      <c r="H1836" s="32">
        <f>SUM(H1837:H1838)</f>
        <v>721</v>
      </c>
      <c r="I1836" s="35">
        <f>SUM(I1837:I1838)</f>
        <v>6538.4989999999998</v>
      </c>
    </row>
    <row r="1837" spans="1:9" ht="9.9499999999999993" customHeight="1" x14ac:dyDescent="0.2">
      <c r="A1837" s="14" t="s">
        <v>140</v>
      </c>
      <c r="B1837" s="30">
        <v>2</v>
      </c>
      <c r="C1837" s="30">
        <v>1394</v>
      </c>
      <c r="D1837" s="38">
        <v>14731.72</v>
      </c>
      <c r="E1837" s="3"/>
      <c r="F1837" s="14" t="s">
        <v>140</v>
      </c>
      <c r="G1837" s="30">
        <v>0</v>
      </c>
      <c r="H1837" s="30">
        <v>0</v>
      </c>
      <c r="I1837" s="38">
        <v>0</v>
      </c>
    </row>
    <row r="1838" spans="1:9" ht="9.9499999999999993" customHeight="1" x14ac:dyDescent="0.2">
      <c r="A1838" s="14" t="s">
        <v>141</v>
      </c>
      <c r="B1838" s="30">
        <v>50</v>
      </c>
      <c r="C1838" s="30">
        <v>1839</v>
      </c>
      <c r="D1838" s="38">
        <v>15374.07</v>
      </c>
      <c r="E1838" s="3"/>
      <c r="F1838" s="14" t="s">
        <v>141</v>
      </c>
      <c r="G1838" s="30">
        <v>18</v>
      </c>
      <c r="H1838" s="30">
        <v>721</v>
      </c>
      <c r="I1838" s="38">
        <v>6538.4989999999998</v>
      </c>
    </row>
    <row r="1839" spans="1:9" ht="9.9499999999999993" customHeight="1" x14ac:dyDescent="0.2">
      <c r="A1839" s="9"/>
      <c r="B1839" s="33"/>
      <c r="C1839" s="33"/>
      <c r="D1839" s="16"/>
      <c r="E1839" s="3"/>
      <c r="F1839" s="9"/>
      <c r="G1839" s="33"/>
      <c r="H1839" s="33"/>
      <c r="I1839" s="16"/>
    </row>
    <row r="1840" spans="1:9" ht="9.9499999999999993" customHeight="1" x14ac:dyDescent="0.2">
      <c r="A1840" s="13" t="s">
        <v>142</v>
      </c>
      <c r="B1840" s="34">
        <v>17</v>
      </c>
      <c r="C1840" s="34">
        <v>86</v>
      </c>
      <c r="D1840" s="39">
        <v>1208.6130000000001</v>
      </c>
      <c r="E1840" s="3"/>
      <c r="F1840" s="13" t="s">
        <v>142</v>
      </c>
      <c r="G1840" s="34">
        <v>10</v>
      </c>
      <c r="H1840" s="34">
        <v>51</v>
      </c>
      <c r="I1840" s="39">
        <v>626.22199999999998</v>
      </c>
    </row>
    <row r="1841" spans="1:9" s="10" customFormat="1" ht="11.85" customHeight="1" x14ac:dyDescent="0.2">
      <c r="A1841" s="1" t="s">
        <v>111</v>
      </c>
      <c r="B1841" s="17"/>
      <c r="C1841" s="17"/>
      <c r="D1841" s="17"/>
      <c r="F1841" s="1" t="s">
        <v>112</v>
      </c>
      <c r="G1841" s="17"/>
      <c r="H1841" s="17"/>
      <c r="I1841" s="17"/>
    </row>
    <row r="1842" spans="1:9" ht="9.9499999999999993" customHeight="1" x14ac:dyDescent="0.2">
      <c r="A1842" s="3"/>
      <c r="B1842" s="4" t="s">
        <v>135</v>
      </c>
      <c r="C1842" s="4" t="s">
        <v>135</v>
      </c>
      <c r="D1842" s="4" t="s">
        <v>137</v>
      </c>
      <c r="E1842" s="3"/>
      <c r="F1842" s="3"/>
      <c r="G1842" s="4" t="s">
        <v>135</v>
      </c>
      <c r="H1842" s="4" t="s">
        <v>135</v>
      </c>
      <c r="I1842" s="4" t="s">
        <v>137</v>
      </c>
    </row>
    <row r="1843" spans="1:9" ht="9.9499999999999993" customHeight="1" x14ac:dyDescent="0.2">
      <c r="A1843" s="5"/>
      <c r="B1843" s="4" t="s">
        <v>136</v>
      </c>
      <c r="C1843" s="4" t="s">
        <v>32</v>
      </c>
      <c r="D1843" s="4" t="s">
        <v>143</v>
      </c>
      <c r="E1843" s="3"/>
      <c r="F1843" s="5"/>
      <c r="G1843" s="4" t="s">
        <v>136</v>
      </c>
      <c r="H1843" s="4" t="s">
        <v>32</v>
      </c>
      <c r="I1843" s="4" t="s">
        <v>143</v>
      </c>
    </row>
    <row r="1844" spans="1:9" ht="9.9499999999999993" customHeight="1" x14ac:dyDescent="0.2">
      <c r="A1844" s="11" t="s">
        <v>0</v>
      </c>
      <c r="B1844" s="15">
        <f>B1846+B1882+B1886</f>
        <v>3158</v>
      </c>
      <c r="C1844" s="15">
        <f>C1846+C1882+C1886</f>
        <v>72316</v>
      </c>
      <c r="D1844" s="35">
        <f>D1846+D1882+D1886</f>
        <v>920274.89600000007</v>
      </c>
      <c r="E1844" s="3"/>
      <c r="F1844" s="11" t="s">
        <v>0</v>
      </c>
      <c r="G1844" s="15">
        <f>G1846+G1882+G1886</f>
        <v>5408</v>
      </c>
      <c r="H1844" s="15">
        <f>H1846+H1882+H1886</f>
        <v>93545</v>
      </c>
      <c r="I1844" s="35">
        <f>I1846+I1882+I1886</f>
        <v>988549.39299999992</v>
      </c>
    </row>
    <row r="1845" spans="1:9" ht="9.9499999999999993" customHeight="1" x14ac:dyDescent="0.2">
      <c r="A1845" s="5"/>
      <c r="B1845" s="4"/>
      <c r="C1845" s="4"/>
      <c r="D1845" s="4"/>
      <c r="E1845" s="3"/>
      <c r="F1845" s="5"/>
      <c r="G1845" s="4"/>
      <c r="H1845" s="4"/>
      <c r="I1845" s="4"/>
    </row>
    <row r="1846" spans="1:9" ht="9.9499999999999993" customHeight="1" x14ac:dyDescent="0.2">
      <c r="A1846" s="11" t="s">
        <v>138</v>
      </c>
      <c r="B1846" s="12">
        <f>B1848+B1856</f>
        <v>3005</v>
      </c>
      <c r="C1846" s="12">
        <f>C1848+C1856</f>
        <v>60129</v>
      </c>
      <c r="D1846" s="36">
        <f>D1848+D1856</f>
        <v>745436.52800000017</v>
      </c>
      <c r="E1846" s="3"/>
      <c r="F1846" s="11" t="s">
        <v>138</v>
      </c>
      <c r="G1846" s="12">
        <f>G1848+G1856</f>
        <v>5200</v>
      </c>
      <c r="H1846" s="12">
        <f>H1848+H1856</f>
        <v>75953</v>
      </c>
      <c r="I1846" s="36">
        <f>I1848+I1856</f>
        <v>744022.48299999989</v>
      </c>
    </row>
    <row r="1847" spans="1:9" ht="3.95" customHeight="1" x14ac:dyDescent="0.2">
      <c r="A1847" s="3"/>
      <c r="B1847" s="7"/>
      <c r="C1847" s="7"/>
      <c r="D1847" s="7"/>
      <c r="E1847" s="3"/>
      <c r="F1847" s="3"/>
      <c r="G1847" s="7"/>
      <c r="H1847" s="7"/>
      <c r="I1847" s="7"/>
    </row>
    <row r="1848" spans="1:9" ht="9.9499999999999993" customHeight="1" x14ac:dyDescent="0.2">
      <c r="A1848" s="5" t="s">
        <v>8</v>
      </c>
      <c r="B1848" s="6">
        <f>B1849+B1852+B1854</f>
        <v>452</v>
      </c>
      <c r="C1848" s="6">
        <f>C1849+C1852+C1854</f>
        <v>12489</v>
      </c>
      <c r="D1848" s="37">
        <f>D1849+D1852+D1854</f>
        <v>163113.185</v>
      </c>
      <c r="E1848" s="3"/>
      <c r="F1848" s="5" t="s">
        <v>8</v>
      </c>
      <c r="G1848" s="6">
        <f>G1849+G1852+G1854</f>
        <v>745</v>
      </c>
      <c r="H1848" s="6">
        <f>H1849+H1852+H1854</f>
        <v>9631</v>
      </c>
      <c r="I1848" s="37">
        <f>I1849+I1852+I1854</f>
        <v>129183.23799999998</v>
      </c>
    </row>
    <row r="1849" spans="1:9" ht="9.9499999999999993" customHeight="1" x14ac:dyDescent="0.2">
      <c r="A1849" s="8" t="s">
        <v>6</v>
      </c>
      <c r="B1849" s="6">
        <f>SUM(B1850:B1851)</f>
        <v>14</v>
      </c>
      <c r="C1849" s="6">
        <f>SUM(C1850:C1851)</f>
        <v>146</v>
      </c>
      <c r="D1849" s="37">
        <f>SUM(D1850:D1851)</f>
        <v>1916.4250000000002</v>
      </c>
      <c r="E1849" s="3"/>
      <c r="F1849" s="8" t="s">
        <v>6</v>
      </c>
      <c r="G1849" s="6">
        <f>SUM(G1850:G1851)</f>
        <v>36</v>
      </c>
      <c r="H1849" s="6">
        <f>SUM(H1850:H1851)</f>
        <v>594</v>
      </c>
      <c r="I1849" s="37">
        <f>SUM(I1850:I1851)</f>
        <v>4807.3289999999997</v>
      </c>
    </row>
    <row r="1850" spans="1:9" ht="9.9499999999999993" customHeight="1" x14ac:dyDescent="0.2">
      <c r="A1850" s="9" t="s">
        <v>12</v>
      </c>
      <c r="B1850" s="30">
        <v>9</v>
      </c>
      <c r="C1850" s="30">
        <v>76</v>
      </c>
      <c r="D1850" s="38">
        <v>757.62</v>
      </c>
      <c r="E1850" s="3"/>
      <c r="F1850" s="9" t="s">
        <v>12</v>
      </c>
      <c r="G1850" s="30">
        <v>27</v>
      </c>
      <c r="H1850" s="30">
        <v>518</v>
      </c>
      <c r="I1850" s="38">
        <v>3662.2809999999999</v>
      </c>
    </row>
    <row r="1851" spans="1:9" ht="9.9499999999999993" customHeight="1" x14ac:dyDescent="0.2">
      <c r="A1851" s="9" t="s">
        <v>144</v>
      </c>
      <c r="B1851" s="30">
        <v>5</v>
      </c>
      <c r="C1851" s="30">
        <v>70</v>
      </c>
      <c r="D1851" s="38">
        <v>1158.8050000000001</v>
      </c>
      <c r="E1851" s="3"/>
      <c r="F1851" s="9" t="s">
        <v>144</v>
      </c>
      <c r="G1851" s="30">
        <v>9</v>
      </c>
      <c r="H1851" s="30">
        <v>76</v>
      </c>
      <c r="I1851" s="38">
        <v>1145.048</v>
      </c>
    </row>
    <row r="1852" spans="1:9" ht="9.9499999999999993" customHeight="1" x14ac:dyDescent="0.2">
      <c r="A1852" s="8" t="s">
        <v>1</v>
      </c>
      <c r="B1852" s="31">
        <f>B1853</f>
        <v>273</v>
      </c>
      <c r="C1852" s="31">
        <f>C1853</f>
        <v>2815</v>
      </c>
      <c r="D1852" s="37">
        <f>D1853</f>
        <v>43458.633999999998</v>
      </c>
      <c r="E1852" s="3"/>
      <c r="F1852" s="8" t="s">
        <v>1</v>
      </c>
      <c r="G1852" s="31">
        <f>G1853</f>
        <v>527</v>
      </c>
      <c r="H1852" s="31">
        <f>H1853</f>
        <v>3739</v>
      </c>
      <c r="I1852" s="37">
        <f>I1853</f>
        <v>52126.466999999997</v>
      </c>
    </row>
    <row r="1853" spans="1:9" ht="9.9499999999999993" customHeight="1" x14ac:dyDescent="0.2">
      <c r="A1853" s="9" t="s">
        <v>13</v>
      </c>
      <c r="B1853" s="30">
        <v>273</v>
      </c>
      <c r="C1853" s="30">
        <v>2815</v>
      </c>
      <c r="D1853" s="38">
        <v>43458.633999999998</v>
      </c>
      <c r="E1853" s="3"/>
      <c r="F1853" s="9" t="s">
        <v>13</v>
      </c>
      <c r="G1853" s="30">
        <v>527</v>
      </c>
      <c r="H1853" s="30">
        <v>3739</v>
      </c>
      <c r="I1853" s="38">
        <v>52126.466999999997</v>
      </c>
    </row>
    <row r="1854" spans="1:9" ht="9.9499999999999993" customHeight="1" x14ac:dyDescent="0.2">
      <c r="A1854" s="8" t="s">
        <v>2</v>
      </c>
      <c r="B1854" s="31">
        <f>B1855</f>
        <v>165</v>
      </c>
      <c r="C1854" s="31">
        <f>C1855</f>
        <v>9528</v>
      </c>
      <c r="D1854" s="37">
        <f>D1855</f>
        <v>117738.126</v>
      </c>
      <c r="E1854" s="3"/>
      <c r="F1854" s="8" t="s">
        <v>2</v>
      </c>
      <c r="G1854" s="31">
        <f>G1855</f>
        <v>182</v>
      </c>
      <c r="H1854" s="31">
        <f>H1855</f>
        <v>5298</v>
      </c>
      <c r="I1854" s="37">
        <f>I1855</f>
        <v>72249.441999999995</v>
      </c>
    </row>
    <row r="1855" spans="1:9" ht="9.9499999999999993" customHeight="1" x14ac:dyDescent="0.2">
      <c r="A1855" s="9" t="s">
        <v>14</v>
      </c>
      <c r="B1855" s="30">
        <v>165</v>
      </c>
      <c r="C1855" s="30">
        <v>9528</v>
      </c>
      <c r="D1855" s="38">
        <v>117738.126</v>
      </c>
      <c r="E1855" s="3"/>
      <c r="F1855" s="9" t="s">
        <v>14</v>
      </c>
      <c r="G1855" s="30">
        <v>182</v>
      </c>
      <c r="H1855" s="30">
        <v>5298</v>
      </c>
      <c r="I1855" s="38">
        <v>72249.441999999995</v>
      </c>
    </row>
    <row r="1856" spans="1:9" ht="9.9499999999999993" customHeight="1" x14ac:dyDescent="0.2">
      <c r="A1856" s="5" t="s">
        <v>29</v>
      </c>
      <c r="B1856" s="31">
        <f>B1857+B1862+B1864+B1867+B1871+B1874+B1877+B1879</f>
        <v>2553</v>
      </c>
      <c r="C1856" s="31">
        <f>C1857+C1862+C1864+C1867+C1871+C1874+C1877+C1879</f>
        <v>47640</v>
      </c>
      <c r="D1856" s="37">
        <f>D1857+D1862+D1864+D1867+D1871+D1874+D1877+D1879</f>
        <v>582323.34300000011</v>
      </c>
      <c r="E1856" s="3"/>
      <c r="F1856" s="5" t="s">
        <v>29</v>
      </c>
      <c r="G1856" s="31">
        <f>G1857+G1862+G1864+G1867+G1871+G1874+G1877+G1879</f>
        <v>4455</v>
      </c>
      <c r="H1856" s="31">
        <f>H1857+H1862+H1864+H1867+H1871+H1874+H1877+H1879</f>
        <v>66322</v>
      </c>
      <c r="I1856" s="37">
        <f>I1857+I1862+I1864+I1867+I1871+I1874+I1877+I1879</f>
        <v>614839.24499999988</v>
      </c>
    </row>
    <row r="1857" spans="1:9" ht="9.9499999999999993" customHeight="1" x14ac:dyDescent="0.2">
      <c r="A1857" s="8" t="s">
        <v>7</v>
      </c>
      <c r="B1857" s="31">
        <f>SUM(B1858:B1861)</f>
        <v>662</v>
      </c>
      <c r="C1857" s="31">
        <f>SUM(C1858:C1861)</f>
        <v>14450</v>
      </c>
      <c r="D1857" s="37">
        <f>SUM(D1858:D1861)</f>
        <v>169598.495</v>
      </c>
      <c r="E1857" s="3"/>
      <c r="F1857" s="8" t="s">
        <v>7</v>
      </c>
      <c r="G1857" s="31">
        <f>SUM(G1858:G1861)</f>
        <v>1212</v>
      </c>
      <c r="H1857" s="31">
        <f>SUM(H1858:H1861)</f>
        <v>21287</v>
      </c>
      <c r="I1857" s="37">
        <f>SUM(I1858:I1861)</f>
        <v>185719.00899999999</v>
      </c>
    </row>
    <row r="1858" spans="1:9" ht="9.9499999999999993" customHeight="1" x14ac:dyDescent="0.2">
      <c r="A1858" s="9" t="s">
        <v>15</v>
      </c>
      <c r="B1858" s="30">
        <v>143</v>
      </c>
      <c r="C1858" s="30">
        <v>3190</v>
      </c>
      <c r="D1858" s="38">
        <v>52675.73</v>
      </c>
      <c r="E1858" s="3"/>
      <c r="F1858" s="9" t="s">
        <v>15</v>
      </c>
      <c r="G1858" s="30">
        <v>192</v>
      </c>
      <c r="H1858" s="30">
        <v>2548</v>
      </c>
      <c r="I1858" s="38">
        <v>32902.889000000003</v>
      </c>
    </row>
    <row r="1859" spans="1:9" ht="9.9499999999999993" customHeight="1" x14ac:dyDescent="0.2">
      <c r="A1859" s="9" t="s">
        <v>16</v>
      </c>
      <c r="B1859" s="30">
        <v>419</v>
      </c>
      <c r="C1859" s="30">
        <v>7697</v>
      </c>
      <c r="D1859" s="38">
        <v>56980.707999999999</v>
      </c>
      <c r="E1859" s="3"/>
      <c r="F1859" s="9" t="s">
        <v>16</v>
      </c>
      <c r="G1859" s="30">
        <v>810</v>
      </c>
      <c r="H1859" s="30">
        <v>12658</v>
      </c>
      <c r="I1859" s="38">
        <v>80841.388000000006</v>
      </c>
    </row>
    <row r="1860" spans="1:9" ht="9.9499999999999993" customHeight="1" x14ac:dyDescent="0.2">
      <c r="A1860" s="9" t="s">
        <v>17</v>
      </c>
      <c r="B1860" s="30">
        <v>91</v>
      </c>
      <c r="C1860" s="30">
        <v>2647</v>
      </c>
      <c r="D1860" s="38">
        <v>32222.269</v>
      </c>
      <c r="E1860" s="3"/>
      <c r="F1860" s="9" t="s">
        <v>17</v>
      </c>
      <c r="G1860" s="30">
        <v>197</v>
      </c>
      <c r="H1860" s="30">
        <v>5657</v>
      </c>
      <c r="I1860" s="38">
        <v>60480.171000000002</v>
      </c>
    </row>
    <row r="1861" spans="1:9" ht="9.9499999999999993" customHeight="1" x14ac:dyDescent="0.2">
      <c r="A1861" s="9" t="s">
        <v>18</v>
      </c>
      <c r="B1861" s="30">
        <v>9</v>
      </c>
      <c r="C1861" s="30">
        <v>916</v>
      </c>
      <c r="D1861" s="38">
        <v>27719.788</v>
      </c>
      <c r="E1861" s="3"/>
      <c r="F1861" s="9" t="s">
        <v>18</v>
      </c>
      <c r="G1861" s="30">
        <v>13</v>
      </c>
      <c r="H1861" s="30">
        <v>424</v>
      </c>
      <c r="I1861" s="38">
        <v>11494.561</v>
      </c>
    </row>
    <row r="1862" spans="1:9" ht="9.9499999999999993" customHeight="1" x14ac:dyDescent="0.2">
      <c r="A1862" s="8" t="s">
        <v>3</v>
      </c>
      <c r="B1862" s="31">
        <f>B1863</f>
        <v>30</v>
      </c>
      <c r="C1862" s="31">
        <f>C1863</f>
        <v>987</v>
      </c>
      <c r="D1862" s="37">
        <f>D1863</f>
        <v>11812.2</v>
      </c>
      <c r="E1862" s="3"/>
      <c r="F1862" s="8" t="s">
        <v>3</v>
      </c>
      <c r="G1862" s="31">
        <f>G1863</f>
        <v>69</v>
      </c>
      <c r="H1862" s="31">
        <f>H1863</f>
        <v>999</v>
      </c>
      <c r="I1862" s="37">
        <f>I1863</f>
        <v>12392.714</v>
      </c>
    </row>
    <row r="1863" spans="1:9" ht="9.9499999999999993" customHeight="1" x14ac:dyDescent="0.2">
      <c r="A1863" s="9" t="s">
        <v>19</v>
      </c>
      <c r="B1863" s="30">
        <v>30</v>
      </c>
      <c r="C1863" s="30">
        <v>987</v>
      </c>
      <c r="D1863" s="38">
        <v>11812.2</v>
      </c>
      <c r="E1863" s="3"/>
      <c r="F1863" s="9" t="s">
        <v>19</v>
      </c>
      <c r="G1863" s="30">
        <v>69</v>
      </c>
      <c r="H1863" s="30">
        <v>999</v>
      </c>
      <c r="I1863" s="38">
        <v>12392.714</v>
      </c>
    </row>
    <row r="1864" spans="1:9" ht="9.9499999999999993" customHeight="1" x14ac:dyDescent="0.2">
      <c r="A1864" s="8" t="s">
        <v>9</v>
      </c>
      <c r="B1864" s="31">
        <f>SUM(B1865:B1866)</f>
        <v>280</v>
      </c>
      <c r="C1864" s="31">
        <f>SUM(C1865:C1866)</f>
        <v>2670</v>
      </c>
      <c r="D1864" s="37">
        <f>SUM(D1865:D1866)</f>
        <v>37825.302000000003</v>
      </c>
      <c r="E1864" s="3"/>
      <c r="F1864" s="8" t="s">
        <v>9</v>
      </c>
      <c r="G1864" s="31">
        <f>SUM(G1865:G1866)</f>
        <v>511</v>
      </c>
      <c r="H1864" s="31">
        <f>SUM(H1865:H1866)</f>
        <v>3356</v>
      </c>
      <c r="I1864" s="37">
        <f>SUM(I1865:I1866)</f>
        <v>41262.839999999997</v>
      </c>
    </row>
    <row r="1865" spans="1:9" ht="9.9499999999999993" customHeight="1" x14ac:dyDescent="0.2">
      <c r="A1865" s="9" t="s">
        <v>20</v>
      </c>
      <c r="B1865" s="30">
        <v>166</v>
      </c>
      <c r="C1865" s="30">
        <v>2081</v>
      </c>
      <c r="D1865" s="38">
        <v>31634.806</v>
      </c>
      <c r="E1865" s="3"/>
      <c r="F1865" s="9" t="s">
        <v>20</v>
      </c>
      <c r="G1865" s="30">
        <v>309</v>
      </c>
      <c r="H1865" s="30">
        <v>2387</v>
      </c>
      <c r="I1865" s="38">
        <v>32527.213</v>
      </c>
    </row>
    <row r="1866" spans="1:9" ht="9.9499999999999993" customHeight="1" x14ac:dyDescent="0.2">
      <c r="A1866" s="9" t="s">
        <v>21</v>
      </c>
      <c r="B1866" s="30">
        <v>114</v>
      </c>
      <c r="C1866" s="30">
        <v>589</v>
      </c>
      <c r="D1866" s="38">
        <v>6190.4960000000001</v>
      </c>
      <c r="E1866" s="3"/>
      <c r="F1866" s="9" t="s">
        <v>21</v>
      </c>
      <c r="G1866" s="30">
        <v>202</v>
      </c>
      <c r="H1866" s="30">
        <v>969</v>
      </c>
      <c r="I1866" s="38">
        <v>8735.6270000000004</v>
      </c>
    </row>
    <row r="1867" spans="1:9" ht="9.9499999999999993" customHeight="1" x14ac:dyDescent="0.2">
      <c r="A1867" s="8" t="s">
        <v>10</v>
      </c>
      <c r="B1867" s="31">
        <f>SUM(B1868:B1870)</f>
        <v>454</v>
      </c>
      <c r="C1867" s="31">
        <f>SUM(C1868:C1870)</f>
        <v>10944</v>
      </c>
      <c r="D1867" s="37">
        <f>SUM(D1868:D1870)</f>
        <v>203895.65600000002</v>
      </c>
      <c r="E1867" s="3"/>
      <c r="F1867" s="8" t="s">
        <v>10</v>
      </c>
      <c r="G1867" s="31">
        <f>SUM(G1868:G1870)</f>
        <v>879</v>
      </c>
      <c r="H1867" s="31">
        <f>SUM(H1868:H1870)</f>
        <v>8482</v>
      </c>
      <c r="I1867" s="37">
        <f>SUM(I1868:I1870)</f>
        <v>122568.26199999999</v>
      </c>
    </row>
    <row r="1868" spans="1:9" ht="9.9499999999999993" customHeight="1" x14ac:dyDescent="0.2">
      <c r="A1868" s="9" t="s">
        <v>22</v>
      </c>
      <c r="B1868" s="30">
        <v>278</v>
      </c>
      <c r="C1868" s="30">
        <v>3196</v>
      </c>
      <c r="D1868" s="38">
        <v>56934.936000000002</v>
      </c>
      <c r="E1868" s="3"/>
      <c r="F1868" s="9" t="s">
        <v>22</v>
      </c>
      <c r="G1868" s="30">
        <v>551</v>
      </c>
      <c r="H1868" s="30">
        <v>5426</v>
      </c>
      <c r="I1868" s="38">
        <v>92373.918999999994</v>
      </c>
    </row>
    <row r="1869" spans="1:9" ht="9.9499999999999993" customHeight="1" x14ac:dyDescent="0.2">
      <c r="A1869" s="9" t="s">
        <v>23</v>
      </c>
      <c r="B1869" s="30">
        <v>15</v>
      </c>
      <c r="C1869" s="30">
        <v>4025</v>
      </c>
      <c r="D1869" s="38">
        <v>111567.686</v>
      </c>
      <c r="E1869" s="3"/>
      <c r="F1869" s="9" t="s">
        <v>23</v>
      </c>
      <c r="G1869" s="30">
        <v>14</v>
      </c>
      <c r="H1869" s="30">
        <v>363</v>
      </c>
      <c r="I1869" s="38">
        <v>6760.72</v>
      </c>
    </row>
    <row r="1870" spans="1:9" ht="9.9499999999999993" customHeight="1" x14ac:dyDescent="0.2">
      <c r="A1870" s="9" t="s">
        <v>145</v>
      </c>
      <c r="B1870" s="30">
        <v>161</v>
      </c>
      <c r="C1870" s="30">
        <v>3723</v>
      </c>
      <c r="D1870" s="38">
        <v>35393.034</v>
      </c>
      <c r="E1870" s="3"/>
      <c r="F1870" s="9" t="s">
        <v>145</v>
      </c>
      <c r="G1870" s="30">
        <v>314</v>
      </c>
      <c r="H1870" s="30">
        <v>2693</v>
      </c>
      <c r="I1870" s="38">
        <v>23433.623</v>
      </c>
    </row>
    <row r="1871" spans="1:9" ht="9.9499999999999993" customHeight="1" x14ac:dyDescent="0.2">
      <c r="A1871" s="8" t="s">
        <v>146</v>
      </c>
      <c r="B1871" s="31">
        <f>SUM(B1872:B1873)</f>
        <v>385</v>
      </c>
      <c r="C1871" s="31">
        <f>SUM(C1872:C1873)</f>
        <v>10134</v>
      </c>
      <c r="D1871" s="37">
        <f>SUM(D1872:D1873)</f>
        <v>117420.29699999999</v>
      </c>
      <c r="E1871" s="3"/>
      <c r="F1871" s="8" t="s">
        <v>146</v>
      </c>
      <c r="G1871" s="31">
        <f>SUM(G1872:G1873)</f>
        <v>577</v>
      </c>
      <c r="H1871" s="31">
        <f>SUM(H1872:H1873)</f>
        <v>16730</v>
      </c>
      <c r="I1871" s="37">
        <f>SUM(I1872:I1873)</f>
        <v>177816.04499999998</v>
      </c>
    </row>
    <row r="1872" spans="1:9" ht="9.9499999999999993" customHeight="1" x14ac:dyDescent="0.2">
      <c r="A1872" s="9" t="s">
        <v>24</v>
      </c>
      <c r="B1872" s="30">
        <v>38</v>
      </c>
      <c r="C1872" s="30">
        <v>1240</v>
      </c>
      <c r="D1872" s="38">
        <v>10842.044</v>
      </c>
      <c r="E1872" s="3"/>
      <c r="F1872" s="9" t="s">
        <v>24</v>
      </c>
      <c r="G1872" s="30">
        <v>65</v>
      </c>
      <c r="H1872" s="30">
        <v>1855</v>
      </c>
      <c r="I1872" s="38">
        <v>13512.745999999999</v>
      </c>
    </row>
    <row r="1873" spans="1:9" ht="9.9499999999999993" customHeight="1" x14ac:dyDescent="0.2">
      <c r="A1873" s="9" t="s">
        <v>25</v>
      </c>
      <c r="B1873" s="30">
        <v>347</v>
      </c>
      <c r="C1873" s="30">
        <v>8894</v>
      </c>
      <c r="D1873" s="38">
        <v>106578.253</v>
      </c>
      <c r="E1873" s="3"/>
      <c r="F1873" s="9" t="s">
        <v>25</v>
      </c>
      <c r="G1873" s="30">
        <v>512</v>
      </c>
      <c r="H1873" s="30">
        <v>14875</v>
      </c>
      <c r="I1873" s="38">
        <v>164303.299</v>
      </c>
    </row>
    <row r="1874" spans="1:9" ht="9.9499999999999993" customHeight="1" x14ac:dyDescent="0.2">
      <c r="A1874" s="8" t="s">
        <v>11</v>
      </c>
      <c r="B1874" s="31">
        <f>SUM(B1875:B1876)</f>
        <v>393</v>
      </c>
      <c r="C1874" s="31">
        <f>SUM(C1875:C1876)</f>
        <v>6193</v>
      </c>
      <c r="D1874" s="37">
        <f>SUM(D1875:D1876)</f>
        <v>25138.548999999999</v>
      </c>
      <c r="E1874" s="3"/>
      <c r="F1874" s="8" t="s">
        <v>11</v>
      </c>
      <c r="G1874" s="31">
        <f>SUM(G1875:G1876)</f>
        <v>607</v>
      </c>
      <c r="H1874" s="31">
        <f>SUM(H1875:H1876)</f>
        <v>11575</v>
      </c>
      <c r="I1874" s="37">
        <f>SUM(I1875:I1876)</f>
        <v>48283.944000000003</v>
      </c>
    </row>
    <row r="1875" spans="1:9" ht="9.9499999999999993" customHeight="1" x14ac:dyDescent="0.2">
      <c r="A1875" s="9" t="s">
        <v>26</v>
      </c>
      <c r="B1875" s="30">
        <v>55</v>
      </c>
      <c r="C1875" s="30">
        <v>835</v>
      </c>
      <c r="D1875" s="38">
        <v>3813.9290000000001</v>
      </c>
      <c r="E1875" s="3"/>
      <c r="F1875" s="9" t="s">
        <v>26</v>
      </c>
      <c r="G1875" s="30">
        <v>75</v>
      </c>
      <c r="H1875" s="30">
        <v>1464</v>
      </c>
      <c r="I1875" s="38">
        <v>9238.2829999999994</v>
      </c>
    </row>
    <row r="1876" spans="1:9" ht="9.9499999999999993" customHeight="1" x14ac:dyDescent="0.2">
      <c r="A1876" s="9" t="s">
        <v>147</v>
      </c>
      <c r="B1876" s="30">
        <v>338</v>
      </c>
      <c r="C1876" s="30">
        <v>5358</v>
      </c>
      <c r="D1876" s="38">
        <v>21324.62</v>
      </c>
      <c r="E1876" s="3"/>
      <c r="F1876" s="9" t="s">
        <v>147</v>
      </c>
      <c r="G1876" s="30">
        <v>532</v>
      </c>
      <c r="H1876" s="30">
        <v>10111</v>
      </c>
      <c r="I1876" s="38">
        <v>39045.661</v>
      </c>
    </row>
    <row r="1877" spans="1:9" ht="9.9499999999999993" customHeight="1" x14ac:dyDescent="0.2">
      <c r="A1877" s="8" t="s">
        <v>4</v>
      </c>
      <c r="B1877" s="31">
        <f>B1878</f>
        <v>325</v>
      </c>
      <c r="C1877" s="31">
        <f>C1878</f>
        <v>2225</v>
      </c>
      <c r="D1877" s="37">
        <f>D1878</f>
        <v>16461.009999999998</v>
      </c>
      <c r="E1877" s="3"/>
      <c r="F1877" s="8" t="s">
        <v>4</v>
      </c>
      <c r="G1877" s="31">
        <f>G1878</f>
        <v>535</v>
      </c>
      <c r="H1877" s="31">
        <f>H1878</f>
        <v>3773</v>
      </c>
      <c r="I1877" s="37">
        <f>I1878</f>
        <v>26222.076000000001</v>
      </c>
    </row>
    <row r="1878" spans="1:9" ht="9.9499999999999993" customHeight="1" x14ac:dyDescent="0.2">
      <c r="A1878" s="9" t="s">
        <v>27</v>
      </c>
      <c r="B1878" s="30">
        <v>325</v>
      </c>
      <c r="C1878" s="30">
        <v>2225</v>
      </c>
      <c r="D1878" s="38">
        <v>16461.009999999998</v>
      </c>
      <c r="E1878" s="3"/>
      <c r="F1878" s="9" t="s">
        <v>27</v>
      </c>
      <c r="G1878" s="30">
        <v>535</v>
      </c>
      <c r="H1878" s="30">
        <v>3773</v>
      </c>
      <c r="I1878" s="38">
        <v>26222.076000000001</v>
      </c>
    </row>
    <row r="1879" spans="1:9" ht="9.9499999999999993" customHeight="1" x14ac:dyDescent="0.2">
      <c r="A1879" s="8" t="s">
        <v>5</v>
      </c>
      <c r="B1879" s="31">
        <f>B1880</f>
        <v>24</v>
      </c>
      <c r="C1879" s="31">
        <f>C1880</f>
        <v>37</v>
      </c>
      <c r="D1879" s="37">
        <f>D1880</f>
        <v>171.834</v>
      </c>
      <c r="E1879" s="3"/>
      <c r="F1879" s="8" t="s">
        <v>5</v>
      </c>
      <c r="G1879" s="31">
        <f>G1880</f>
        <v>65</v>
      </c>
      <c r="H1879" s="31">
        <f>H1880</f>
        <v>120</v>
      </c>
      <c r="I1879" s="37">
        <f>I1880</f>
        <v>574.35500000000002</v>
      </c>
    </row>
    <row r="1880" spans="1:9" ht="9.9499999999999993" customHeight="1" x14ac:dyDescent="0.2">
      <c r="A1880" s="9" t="s">
        <v>28</v>
      </c>
      <c r="B1880" s="30">
        <v>24</v>
      </c>
      <c r="C1880" s="30">
        <v>37</v>
      </c>
      <c r="D1880" s="38">
        <v>171.834</v>
      </c>
      <c r="E1880" s="3"/>
      <c r="F1880" s="9" t="s">
        <v>28</v>
      </c>
      <c r="G1880" s="30">
        <v>65</v>
      </c>
      <c r="H1880" s="30">
        <v>120</v>
      </c>
      <c r="I1880" s="38">
        <v>574.35500000000002</v>
      </c>
    </row>
    <row r="1881" spans="1:9" ht="9.9499999999999993" customHeight="1" x14ac:dyDescent="0.2">
      <c r="A1881" s="9"/>
      <c r="B1881" s="30"/>
      <c r="C1881" s="30"/>
      <c r="D1881" s="7"/>
      <c r="E1881" s="3"/>
      <c r="F1881" s="9"/>
      <c r="G1881" s="30"/>
      <c r="H1881" s="30"/>
      <c r="I1881" s="7"/>
    </row>
    <row r="1882" spans="1:9" ht="9.9499999999999993" customHeight="1" x14ac:dyDescent="0.2">
      <c r="A1882" s="13" t="s">
        <v>139</v>
      </c>
      <c r="B1882" s="32">
        <f>SUM(B1883:B1884)</f>
        <v>96</v>
      </c>
      <c r="C1882" s="32">
        <f>SUM(C1883:C1884)</f>
        <v>7222</v>
      </c>
      <c r="D1882" s="35">
        <f>SUM(D1883:D1884)</f>
        <v>75074.065000000002</v>
      </c>
      <c r="E1882" s="3"/>
      <c r="F1882" s="13" t="s">
        <v>139</v>
      </c>
      <c r="G1882" s="32">
        <f>SUM(G1883:G1884)</f>
        <v>136</v>
      </c>
      <c r="H1882" s="32">
        <f>SUM(H1883:H1884)</f>
        <v>11635</v>
      </c>
      <c r="I1882" s="35">
        <f>SUM(I1883:I1884)</f>
        <v>125638.95700000001</v>
      </c>
    </row>
    <row r="1883" spans="1:9" ht="9.9499999999999993" customHeight="1" x14ac:dyDescent="0.2">
      <c r="A1883" s="14" t="s">
        <v>140</v>
      </c>
      <c r="B1883" s="30">
        <v>1</v>
      </c>
      <c r="C1883" s="30">
        <v>297</v>
      </c>
      <c r="D1883" s="38">
        <v>2530.692</v>
      </c>
      <c r="E1883" s="3"/>
      <c r="F1883" s="14" t="s">
        <v>140</v>
      </c>
      <c r="G1883" s="30">
        <v>2</v>
      </c>
      <c r="H1883" s="30">
        <v>272</v>
      </c>
      <c r="I1883" s="38">
        <v>2776.3879999999999</v>
      </c>
    </row>
    <row r="1884" spans="1:9" ht="9.9499999999999993" customHeight="1" x14ac:dyDescent="0.2">
      <c r="A1884" s="14" t="s">
        <v>141</v>
      </c>
      <c r="B1884" s="30">
        <v>95</v>
      </c>
      <c r="C1884" s="30">
        <v>6925</v>
      </c>
      <c r="D1884" s="38">
        <v>72543.373000000007</v>
      </c>
      <c r="E1884" s="3"/>
      <c r="F1884" s="14" t="s">
        <v>141</v>
      </c>
      <c r="G1884" s="30">
        <v>134</v>
      </c>
      <c r="H1884" s="30">
        <v>11363</v>
      </c>
      <c r="I1884" s="38">
        <v>122862.569</v>
      </c>
    </row>
    <row r="1885" spans="1:9" ht="9.9499999999999993" customHeight="1" x14ac:dyDescent="0.2">
      <c r="A1885" s="9"/>
      <c r="B1885" s="33"/>
      <c r="C1885" s="33"/>
      <c r="D1885" s="16"/>
      <c r="E1885" s="3"/>
      <c r="F1885" s="9"/>
      <c r="G1885" s="33"/>
      <c r="H1885" s="33"/>
      <c r="I1885" s="16"/>
    </row>
    <row r="1886" spans="1:9" ht="9.9499999999999993" customHeight="1" x14ac:dyDescent="0.2">
      <c r="A1886" s="13" t="s">
        <v>142</v>
      </c>
      <c r="B1886" s="34">
        <v>57</v>
      </c>
      <c r="C1886" s="34">
        <v>4965</v>
      </c>
      <c r="D1886" s="39">
        <v>99764.303</v>
      </c>
      <c r="E1886" s="3"/>
      <c r="F1886" s="13" t="s">
        <v>142</v>
      </c>
      <c r="G1886" s="34">
        <v>72</v>
      </c>
      <c r="H1886" s="34">
        <v>5957</v>
      </c>
      <c r="I1886" s="39">
        <v>118887.95299999999</v>
      </c>
    </row>
    <row r="1887" spans="1:9" s="10" customFormat="1" ht="11.85" customHeight="1" x14ac:dyDescent="0.2">
      <c r="A1887" s="1" t="s">
        <v>113</v>
      </c>
      <c r="B1887" s="17"/>
      <c r="C1887" s="17"/>
      <c r="D1887" s="17"/>
      <c r="F1887" s="1" t="s">
        <v>114</v>
      </c>
      <c r="G1887" s="17"/>
      <c r="H1887" s="17"/>
      <c r="I1887" s="17"/>
    </row>
    <row r="1888" spans="1:9" ht="9.9499999999999993" customHeight="1" x14ac:dyDescent="0.2">
      <c r="A1888" s="3"/>
      <c r="B1888" s="4" t="s">
        <v>135</v>
      </c>
      <c r="C1888" s="4" t="s">
        <v>135</v>
      </c>
      <c r="D1888" s="4" t="s">
        <v>137</v>
      </c>
      <c r="E1888" s="3"/>
      <c r="F1888" s="3"/>
      <c r="G1888" s="4" t="s">
        <v>135</v>
      </c>
      <c r="H1888" s="4" t="s">
        <v>135</v>
      </c>
      <c r="I1888" s="4" t="s">
        <v>137</v>
      </c>
    </row>
    <row r="1889" spans="1:9" ht="9.9499999999999993" customHeight="1" x14ac:dyDescent="0.2">
      <c r="A1889" s="5"/>
      <c r="B1889" s="4" t="s">
        <v>136</v>
      </c>
      <c r="C1889" s="4" t="s">
        <v>32</v>
      </c>
      <c r="D1889" s="4" t="s">
        <v>143</v>
      </c>
      <c r="E1889" s="3"/>
      <c r="F1889" s="5"/>
      <c r="G1889" s="4" t="s">
        <v>136</v>
      </c>
      <c r="H1889" s="4" t="s">
        <v>32</v>
      </c>
      <c r="I1889" s="4" t="s">
        <v>143</v>
      </c>
    </row>
    <row r="1890" spans="1:9" ht="9.9499999999999993" customHeight="1" x14ac:dyDescent="0.2">
      <c r="A1890" s="11" t="s">
        <v>0</v>
      </c>
      <c r="B1890" s="15">
        <f>B1892+B1928+B1932</f>
        <v>582</v>
      </c>
      <c r="C1890" s="15">
        <f>C1892+C1928+C1932</f>
        <v>7372</v>
      </c>
      <c r="D1890" s="35">
        <f>D1892+D1928+D1932</f>
        <v>69406.103999999992</v>
      </c>
      <c r="E1890" s="3"/>
      <c r="F1890" s="11" t="s">
        <v>0</v>
      </c>
      <c r="G1890" s="15">
        <f>G1892+G1928+G1932</f>
        <v>5150</v>
      </c>
      <c r="H1890" s="15">
        <f>H1892+H1928+H1932</f>
        <v>129895</v>
      </c>
      <c r="I1890" s="35">
        <f>I1892+I1928+I1932</f>
        <v>1684512.061</v>
      </c>
    </row>
    <row r="1891" spans="1:9" ht="9.9499999999999993" customHeight="1" x14ac:dyDescent="0.2">
      <c r="A1891" s="5"/>
      <c r="B1891" s="4"/>
      <c r="C1891" s="4"/>
      <c r="D1891" s="4"/>
      <c r="E1891" s="3"/>
      <c r="F1891" s="5"/>
      <c r="G1891" s="4"/>
      <c r="H1891" s="4"/>
      <c r="I1891" s="4"/>
    </row>
    <row r="1892" spans="1:9" ht="9.9499999999999993" customHeight="1" x14ac:dyDescent="0.2">
      <c r="A1892" s="11" t="s">
        <v>138</v>
      </c>
      <c r="B1892" s="12">
        <f>B1894+B1902</f>
        <v>524</v>
      </c>
      <c r="C1892" s="12">
        <f>C1894+C1902</f>
        <v>5838</v>
      </c>
      <c r="D1892" s="36">
        <f>D1894+D1902</f>
        <v>58253.975999999995</v>
      </c>
      <c r="E1892" s="3"/>
      <c r="F1892" s="11" t="s">
        <v>138</v>
      </c>
      <c r="G1892" s="12">
        <f>G1894+G1902</f>
        <v>4910</v>
      </c>
      <c r="H1892" s="12">
        <f>H1894+H1902</f>
        <v>81995</v>
      </c>
      <c r="I1892" s="36">
        <f>I1894+I1902</f>
        <v>895652.61499999999</v>
      </c>
    </row>
    <row r="1893" spans="1:9" ht="3.95" customHeight="1" x14ac:dyDescent="0.2">
      <c r="A1893" s="3"/>
      <c r="B1893" s="7"/>
      <c r="C1893" s="7"/>
      <c r="D1893" s="7"/>
      <c r="E1893" s="3"/>
      <c r="F1893" s="3"/>
      <c r="G1893" s="7"/>
      <c r="H1893" s="7"/>
      <c r="I1893" s="7"/>
    </row>
    <row r="1894" spans="1:9" ht="9.9499999999999993" customHeight="1" x14ac:dyDescent="0.2">
      <c r="A1894" s="5" t="s">
        <v>8</v>
      </c>
      <c r="B1894" s="6">
        <f>B1895+B1898+B1900</f>
        <v>100</v>
      </c>
      <c r="C1894" s="6">
        <f>C1895+C1898+C1900</f>
        <v>959</v>
      </c>
      <c r="D1894" s="37">
        <f>D1895+D1898+D1900</f>
        <v>17847.29</v>
      </c>
      <c r="E1894" s="3"/>
      <c r="F1894" s="5" t="s">
        <v>8</v>
      </c>
      <c r="G1894" s="6">
        <f>G1895+G1898+G1900</f>
        <v>759</v>
      </c>
      <c r="H1894" s="6">
        <f>H1895+H1898+H1900</f>
        <v>7961</v>
      </c>
      <c r="I1894" s="37">
        <f>I1895+I1898+I1900</f>
        <v>105896.70199999999</v>
      </c>
    </row>
    <row r="1895" spans="1:9" ht="9.9499999999999993" customHeight="1" x14ac:dyDescent="0.2">
      <c r="A1895" s="8" t="s">
        <v>6</v>
      </c>
      <c r="B1895" s="6">
        <f>SUM(B1896:B1897)</f>
        <v>18</v>
      </c>
      <c r="C1895" s="6">
        <f>SUM(C1896:C1897)</f>
        <v>221</v>
      </c>
      <c r="D1895" s="37">
        <f>SUM(D1896:D1897)</f>
        <v>8709.6930000000011</v>
      </c>
      <c r="E1895" s="3"/>
      <c r="F1895" s="8" t="s">
        <v>6</v>
      </c>
      <c r="G1895" s="6">
        <f>SUM(G1896:G1897)</f>
        <v>56</v>
      </c>
      <c r="H1895" s="6">
        <f>SUM(H1896:H1897)</f>
        <v>795</v>
      </c>
      <c r="I1895" s="37">
        <f>SUM(I1896:I1897)</f>
        <v>10792.888999999999</v>
      </c>
    </row>
    <row r="1896" spans="1:9" ht="9.9499999999999993" customHeight="1" x14ac:dyDescent="0.2">
      <c r="A1896" s="9" t="s">
        <v>12</v>
      </c>
      <c r="B1896" s="30">
        <v>12</v>
      </c>
      <c r="C1896" s="30">
        <v>24</v>
      </c>
      <c r="D1896" s="38">
        <v>188.59200000000001</v>
      </c>
      <c r="E1896" s="3"/>
      <c r="F1896" s="9" t="s">
        <v>12</v>
      </c>
      <c r="G1896" s="30">
        <v>50</v>
      </c>
      <c r="H1896" s="30">
        <v>474</v>
      </c>
      <c r="I1896" s="38">
        <v>5389.4470000000001</v>
      </c>
    </row>
    <row r="1897" spans="1:9" ht="9.9499999999999993" customHeight="1" x14ac:dyDescent="0.2">
      <c r="A1897" s="9" t="s">
        <v>144</v>
      </c>
      <c r="B1897" s="30">
        <v>6</v>
      </c>
      <c r="C1897" s="30">
        <v>197</v>
      </c>
      <c r="D1897" s="38">
        <v>8521.1010000000006</v>
      </c>
      <c r="E1897" s="3"/>
      <c r="F1897" s="9" t="s">
        <v>144</v>
      </c>
      <c r="G1897" s="30">
        <v>6</v>
      </c>
      <c r="H1897" s="30">
        <v>321</v>
      </c>
      <c r="I1897" s="38">
        <v>5403.442</v>
      </c>
    </row>
    <row r="1898" spans="1:9" ht="9.9499999999999993" customHeight="1" x14ac:dyDescent="0.2">
      <c r="A1898" s="8" t="s">
        <v>1</v>
      </c>
      <c r="B1898" s="31">
        <f>B1899</f>
        <v>58</v>
      </c>
      <c r="C1898" s="31">
        <f>C1899</f>
        <v>433</v>
      </c>
      <c r="D1898" s="37">
        <f>D1899</f>
        <v>6438.5959999999995</v>
      </c>
      <c r="E1898" s="3"/>
      <c r="F1898" s="8" t="s">
        <v>1</v>
      </c>
      <c r="G1898" s="31">
        <f>G1899</f>
        <v>572</v>
      </c>
      <c r="H1898" s="31">
        <f>H1899</f>
        <v>4109</v>
      </c>
      <c r="I1898" s="37">
        <f>I1899</f>
        <v>56127.788</v>
      </c>
    </row>
    <row r="1899" spans="1:9" ht="9.9499999999999993" customHeight="1" x14ac:dyDescent="0.2">
      <c r="A1899" s="9" t="s">
        <v>13</v>
      </c>
      <c r="B1899" s="30">
        <v>58</v>
      </c>
      <c r="C1899" s="30">
        <v>433</v>
      </c>
      <c r="D1899" s="38">
        <v>6438.5959999999995</v>
      </c>
      <c r="E1899" s="3"/>
      <c r="F1899" s="9" t="s">
        <v>13</v>
      </c>
      <c r="G1899" s="30">
        <v>572</v>
      </c>
      <c r="H1899" s="30">
        <v>4109</v>
      </c>
      <c r="I1899" s="38">
        <v>56127.788</v>
      </c>
    </row>
    <row r="1900" spans="1:9" ht="9.9499999999999993" customHeight="1" x14ac:dyDescent="0.2">
      <c r="A1900" s="8" t="s">
        <v>2</v>
      </c>
      <c r="B1900" s="31">
        <f>B1901</f>
        <v>24</v>
      </c>
      <c r="C1900" s="31">
        <f>C1901</f>
        <v>305</v>
      </c>
      <c r="D1900" s="37">
        <f>D1901</f>
        <v>2699.0010000000002</v>
      </c>
      <c r="E1900" s="3"/>
      <c r="F1900" s="8" t="s">
        <v>2</v>
      </c>
      <c r="G1900" s="31">
        <f>G1901</f>
        <v>131</v>
      </c>
      <c r="H1900" s="31">
        <f>H1901</f>
        <v>3057</v>
      </c>
      <c r="I1900" s="37">
        <f>I1901</f>
        <v>38976.025000000001</v>
      </c>
    </row>
    <row r="1901" spans="1:9" ht="9.9499999999999993" customHeight="1" x14ac:dyDescent="0.2">
      <c r="A1901" s="9" t="s">
        <v>14</v>
      </c>
      <c r="B1901" s="30">
        <v>24</v>
      </c>
      <c r="C1901" s="30">
        <v>305</v>
      </c>
      <c r="D1901" s="38">
        <v>2699.0010000000002</v>
      </c>
      <c r="E1901" s="3"/>
      <c r="F1901" s="9" t="s">
        <v>14</v>
      </c>
      <c r="G1901" s="30">
        <v>131</v>
      </c>
      <c r="H1901" s="30">
        <v>3057</v>
      </c>
      <c r="I1901" s="38">
        <v>38976.025000000001</v>
      </c>
    </row>
    <row r="1902" spans="1:9" ht="9.9499999999999993" customHeight="1" x14ac:dyDescent="0.2">
      <c r="A1902" s="5" t="s">
        <v>29</v>
      </c>
      <c r="B1902" s="31">
        <f>B1903+B1908+B1910+B1913+B1917+B1920+B1923+B1925</f>
        <v>424</v>
      </c>
      <c r="C1902" s="31">
        <f>C1903+C1908+C1910+C1913+C1917+C1920+C1923+C1925</f>
        <v>4879</v>
      </c>
      <c r="D1902" s="37">
        <f>D1903+D1908+D1910+D1913+D1917+D1920+D1923+D1925</f>
        <v>40406.685999999994</v>
      </c>
      <c r="E1902" s="3"/>
      <c r="F1902" s="5" t="s">
        <v>29</v>
      </c>
      <c r="G1902" s="31">
        <f>G1903+G1908+G1910+G1913+G1917+G1920+G1923+G1925</f>
        <v>4151</v>
      </c>
      <c r="H1902" s="31">
        <f>H1903+H1908+H1910+H1913+H1917+H1920+H1923+H1925</f>
        <v>74034</v>
      </c>
      <c r="I1902" s="37">
        <f>I1903+I1908+I1910+I1913+I1917+I1920+I1923+I1925</f>
        <v>789755.91300000006</v>
      </c>
    </row>
    <row r="1903" spans="1:9" ht="9.9499999999999993" customHeight="1" x14ac:dyDescent="0.2">
      <c r="A1903" s="8" t="s">
        <v>7</v>
      </c>
      <c r="B1903" s="31">
        <f>SUM(B1904:B1907)</f>
        <v>138</v>
      </c>
      <c r="C1903" s="31">
        <f>SUM(C1904:C1907)</f>
        <v>1867</v>
      </c>
      <c r="D1903" s="37">
        <f>SUM(D1904:D1907)</f>
        <v>14982.369999999999</v>
      </c>
      <c r="E1903" s="3"/>
      <c r="F1903" s="8" t="s">
        <v>7</v>
      </c>
      <c r="G1903" s="31">
        <f>SUM(G1904:G1907)</f>
        <v>1016</v>
      </c>
      <c r="H1903" s="31">
        <f>SUM(H1904:H1907)</f>
        <v>17367</v>
      </c>
      <c r="I1903" s="37">
        <f>SUM(I1904:I1907)</f>
        <v>158740.43700000001</v>
      </c>
    </row>
    <row r="1904" spans="1:9" ht="9.9499999999999993" customHeight="1" x14ac:dyDescent="0.2">
      <c r="A1904" s="9" t="s">
        <v>15</v>
      </c>
      <c r="B1904" s="30">
        <v>18</v>
      </c>
      <c r="C1904" s="30">
        <v>165</v>
      </c>
      <c r="D1904" s="38">
        <v>1924.2190000000001</v>
      </c>
      <c r="E1904" s="3"/>
      <c r="F1904" s="9" t="s">
        <v>15</v>
      </c>
      <c r="G1904" s="30">
        <v>196</v>
      </c>
      <c r="H1904" s="30">
        <v>3475</v>
      </c>
      <c r="I1904" s="38">
        <v>57811.459000000003</v>
      </c>
    </row>
    <row r="1905" spans="1:9" ht="9.9499999999999993" customHeight="1" x14ac:dyDescent="0.2">
      <c r="A1905" s="9" t="s">
        <v>16</v>
      </c>
      <c r="B1905" s="30">
        <v>91</v>
      </c>
      <c r="C1905" s="30">
        <v>1163</v>
      </c>
      <c r="D1905" s="38">
        <v>7328.067</v>
      </c>
      <c r="E1905" s="3"/>
      <c r="F1905" s="9" t="s">
        <v>16</v>
      </c>
      <c r="G1905" s="30">
        <v>693</v>
      </c>
      <c r="H1905" s="30">
        <v>12137</v>
      </c>
      <c r="I1905" s="38">
        <v>79161.119000000006</v>
      </c>
    </row>
    <row r="1906" spans="1:9" ht="9.9499999999999993" customHeight="1" x14ac:dyDescent="0.2">
      <c r="A1906" s="9" t="s">
        <v>17</v>
      </c>
      <c r="B1906" s="30">
        <v>24</v>
      </c>
      <c r="C1906" s="30">
        <v>439</v>
      </c>
      <c r="D1906" s="38">
        <v>3128.7449999999999</v>
      </c>
      <c r="E1906" s="3"/>
      <c r="F1906" s="9" t="s">
        <v>17</v>
      </c>
      <c r="G1906" s="30">
        <v>115</v>
      </c>
      <c r="H1906" s="30">
        <v>1475</v>
      </c>
      <c r="I1906" s="38">
        <v>15727.778</v>
      </c>
    </row>
    <row r="1907" spans="1:9" ht="9.9499999999999993" customHeight="1" x14ac:dyDescent="0.2">
      <c r="A1907" s="9" t="s">
        <v>18</v>
      </c>
      <c r="B1907" s="30">
        <v>5</v>
      </c>
      <c r="C1907" s="30">
        <v>100</v>
      </c>
      <c r="D1907" s="38">
        <v>2601.3389999999999</v>
      </c>
      <c r="E1907" s="3"/>
      <c r="F1907" s="9" t="s">
        <v>18</v>
      </c>
      <c r="G1907" s="30">
        <v>12</v>
      </c>
      <c r="H1907" s="30">
        <v>280</v>
      </c>
      <c r="I1907" s="38">
        <v>6040.0810000000001</v>
      </c>
    </row>
    <row r="1908" spans="1:9" ht="9.9499999999999993" customHeight="1" x14ac:dyDescent="0.2">
      <c r="A1908" s="8" t="s">
        <v>3</v>
      </c>
      <c r="B1908" s="31">
        <f>B1909</f>
        <v>10</v>
      </c>
      <c r="C1908" s="31">
        <f>C1909</f>
        <v>171</v>
      </c>
      <c r="D1908" s="37">
        <f>D1909</f>
        <v>1748.711</v>
      </c>
      <c r="E1908" s="3"/>
      <c r="F1908" s="8" t="s">
        <v>3</v>
      </c>
      <c r="G1908" s="31">
        <f>G1909</f>
        <v>74</v>
      </c>
      <c r="H1908" s="31">
        <f>H1909</f>
        <v>1438</v>
      </c>
      <c r="I1908" s="37">
        <f>I1909</f>
        <v>29353.007000000001</v>
      </c>
    </row>
    <row r="1909" spans="1:9" ht="9.9499999999999993" customHeight="1" x14ac:dyDescent="0.2">
      <c r="A1909" s="9" t="s">
        <v>19</v>
      </c>
      <c r="B1909" s="30">
        <v>10</v>
      </c>
      <c r="C1909" s="30">
        <v>171</v>
      </c>
      <c r="D1909" s="38">
        <v>1748.711</v>
      </c>
      <c r="E1909" s="3"/>
      <c r="F1909" s="9" t="s">
        <v>19</v>
      </c>
      <c r="G1909" s="30">
        <v>74</v>
      </c>
      <c r="H1909" s="30">
        <v>1438</v>
      </c>
      <c r="I1909" s="38">
        <v>29353.007000000001</v>
      </c>
    </row>
    <row r="1910" spans="1:9" ht="9.9499999999999993" customHeight="1" x14ac:dyDescent="0.2">
      <c r="A1910" s="8" t="s">
        <v>9</v>
      </c>
      <c r="B1910" s="31">
        <f>SUM(B1911:B1912)</f>
        <v>55</v>
      </c>
      <c r="C1910" s="31">
        <f>SUM(C1911:C1912)</f>
        <v>362</v>
      </c>
      <c r="D1910" s="37">
        <f>SUM(D1911:D1912)</f>
        <v>4275.1489999999994</v>
      </c>
      <c r="E1910" s="3"/>
      <c r="F1910" s="8" t="s">
        <v>9</v>
      </c>
      <c r="G1910" s="31">
        <f>SUM(G1911:G1912)</f>
        <v>510</v>
      </c>
      <c r="H1910" s="31">
        <f>SUM(H1911:H1912)</f>
        <v>5952</v>
      </c>
      <c r="I1910" s="37">
        <f>SUM(I1911:I1912)</f>
        <v>83174.514999999999</v>
      </c>
    </row>
    <row r="1911" spans="1:9" ht="9.9499999999999993" customHeight="1" x14ac:dyDescent="0.2">
      <c r="A1911" s="9" t="s">
        <v>20</v>
      </c>
      <c r="B1911" s="30">
        <v>40</v>
      </c>
      <c r="C1911" s="30">
        <v>297</v>
      </c>
      <c r="D1911" s="38">
        <v>3692.8049999999998</v>
      </c>
      <c r="E1911" s="3"/>
      <c r="F1911" s="9" t="s">
        <v>20</v>
      </c>
      <c r="G1911" s="30">
        <v>290</v>
      </c>
      <c r="H1911" s="30">
        <v>5014</v>
      </c>
      <c r="I1911" s="38">
        <v>75550.353000000003</v>
      </c>
    </row>
    <row r="1912" spans="1:9" ht="9.9499999999999993" customHeight="1" x14ac:dyDescent="0.2">
      <c r="A1912" s="9" t="s">
        <v>21</v>
      </c>
      <c r="B1912" s="30">
        <v>15</v>
      </c>
      <c r="C1912" s="30">
        <v>65</v>
      </c>
      <c r="D1912" s="38">
        <v>582.34400000000005</v>
      </c>
      <c r="E1912" s="3"/>
      <c r="F1912" s="9" t="s">
        <v>21</v>
      </c>
      <c r="G1912" s="30">
        <v>220</v>
      </c>
      <c r="H1912" s="30">
        <v>938</v>
      </c>
      <c r="I1912" s="38">
        <v>7624.1620000000003</v>
      </c>
    </row>
    <row r="1913" spans="1:9" ht="9.9499999999999993" customHeight="1" x14ac:dyDescent="0.2">
      <c r="A1913" s="8" t="s">
        <v>10</v>
      </c>
      <c r="B1913" s="31">
        <f>SUM(B1914:B1916)</f>
        <v>65</v>
      </c>
      <c r="C1913" s="31">
        <f>SUM(C1914:C1916)</f>
        <v>248</v>
      </c>
      <c r="D1913" s="37">
        <f>SUM(D1914:D1916)</f>
        <v>2399.9740000000002</v>
      </c>
      <c r="E1913" s="3"/>
      <c r="F1913" s="8" t="s">
        <v>10</v>
      </c>
      <c r="G1913" s="31">
        <f>SUM(G1914:G1916)</f>
        <v>873</v>
      </c>
      <c r="H1913" s="31">
        <f>SUM(H1914:H1916)</f>
        <v>13682</v>
      </c>
      <c r="I1913" s="37">
        <f>SUM(I1914:I1916)</f>
        <v>149403.07399999999</v>
      </c>
    </row>
    <row r="1914" spans="1:9" ht="9.9499999999999993" customHeight="1" x14ac:dyDescent="0.2">
      <c r="A1914" s="9" t="s">
        <v>22</v>
      </c>
      <c r="B1914" s="30">
        <v>46</v>
      </c>
      <c r="C1914" s="30">
        <v>141</v>
      </c>
      <c r="D1914" s="38">
        <v>1380.8810000000001</v>
      </c>
      <c r="E1914" s="3"/>
      <c r="F1914" s="9" t="s">
        <v>22</v>
      </c>
      <c r="G1914" s="30">
        <v>571</v>
      </c>
      <c r="H1914" s="30">
        <v>5143</v>
      </c>
      <c r="I1914" s="38">
        <v>85397.603000000003</v>
      </c>
    </row>
    <row r="1915" spans="1:9" ht="9.9499999999999993" customHeight="1" x14ac:dyDescent="0.2">
      <c r="A1915" s="9" t="s">
        <v>23</v>
      </c>
      <c r="B1915" s="30">
        <v>1</v>
      </c>
      <c r="C1915" s="30">
        <v>53</v>
      </c>
      <c r="D1915" s="38">
        <v>539.971</v>
      </c>
      <c r="E1915" s="3"/>
      <c r="F1915" s="9" t="s">
        <v>23</v>
      </c>
      <c r="G1915" s="30">
        <v>26</v>
      </c>
      <c r="H1915" s="30">
        <v>751</v>
      </c>
      <c r="I1915" s="38">
        <v>16910.344000000001</v>
      </c>
    </row>
    <row r="1916" spans="1:9" ht="9.9499999999999993" customHeight="1" x14ac:dyDescent="0.2">
      <c r="A1916" s="9" t="s">
        <v>145</v>
      </c>
      <c r="B1916" s="30">
        <v>18</v>
      </c>
      <c r="C1916" s="30">
        <v>54</v>
      </c>
      <c r="D1916" s="38">
        <v>479.12200000000001</v>
      </c>
      <c r="E1916" s="3"/>
      <c r="F1916" s="9" t="s">
        <v>145</v>
      </c>
      <c r="G1916" s="30">
        <v>276</v>
      </c>
      <c r="H1916" s="30">
        <v>7788</v>
      </c>
      <c r="I1916" s="38">
        <v>47095.127</v>
      </c>
    </row>
    <row r="1917" spans="1:9" ht="9.9499999999999993" customHeight="1" x14ac:dyDescent="0.2">
      <c r="A1917" s="8" t="s">
        <v>146</v>
      </c>
      <c r="B1917" s="31">
        <f>SUM(B1918:B1919)</f>
        <v>46</v>
      </c>
      <c r="C1917" s="31">
        <f>SUM(C1918:C1919)</f>
        <v>1483</v>
      </c>
      <c r="D1917" s="37">
        <f>SUM(D1918:D1919)</f>
        <v>14026.615</v>
      </c>
      <c r="E1917" s="3"/>
      <c r="F1917" s="8" t="s">
        <v>146</v>
      </c>
      <c r="G1917" s="31">
        <f>SUM(G1918:G1919)</f>
        <v>449</v>
      </c>
      <c r="H1917" s="31">
        <f>SUM(H1918:H1919)</f>
        <v>20354</v>
      </c>
      <c r="I1917" s="37">
        <f>SUM(I1918:I1919)</f>
        <v>280178.90000000002</v>
      </c>
    </row>
    <row r="1918" spans="1:9" ht="9.9499999999999993" customHeight="1" x14ac:dyDescent="0.2">
      <c r="A1918" s="9" t="s">
        <v>24</v>
      </c>
      <c r="B1918" s="30">
        <v>5</v>
      </c>
      <c r="C1918" s="30">
        <v>14</v>
      </c>
      <c r="D1918" s="38">
        <v>33.572000000000003</v>
      </c>
      <c r="E1918" s="3"/>
      <c r="F1918" s="9" t="s">
        <v>24</v>
      </c>
      <c r="G1918" s="30">
        <v>74</v>
      </c>
      <c r="H1918" s="30">
        <v>1419</v>
      </c>
      <c r="I1918" s="38">
        <v>11986.554</v>
      </c>
    </row>
    <row r="1919" spans="1:9" ht="9.9499999999999993" customHeight="1" x14ac:dyDescent="0.2">
      <c r="A1919" s="9" t="s">
        <v>25</v>
      </c>
      <c r="B1919" s="30">
        <v>41</v>
      </c>
      <c r="C1919" s="30">
        <v>1469</v>
      </c>
      <c r="D1919" s="38">
        <v>13993.043</v>
      </c>
      <c r="E1919" s="3"/>
      <c r="F1919" s="9" t="s">
        <v>25</v>
      </c>
      <c r="G1919" s="30">
        <v>375</v>
      </c>
      <c r="H1919" s="30">
        <v>18935</v>
      </c>
      <c r="I1919" s="38">
        <v>268192.34600000002</v>
      </c>
    </row>
    <row r="1920" spans="1:9" ht="9.9499999999999993" customHeight="1" x14ac:dyDescent="0.2">
      <c r="A1920" s="8" t="s">
        <v>11</v>
      </c>
      <c r="B1920" s="31">
        <f>SUM(B1921:B1922)</f>
        <v>48</v>
      </c>
      <c r="C1920" s="31">
        <f>SUM(C1921:C1922)</f>
        <v>630</v>
      </c>
      <c r="D1920" s="37">
        <f>SUM(D1921:D1922)</f>
        <v>2042.873</v>
      </c>
      <c r="E1920" s="3"/>
      <c r="F1920" s="8" t="s">
        <v>11</v>
      </c>
      <c r="G1920" s="31">
        <f>SUM(G1921:G1922)</f>
        <v>568</v>
      </c>
      <c r="H1920" s="31">
        <f>SUM(H1921:H1922)</f>
        <v>10185</v>
      </c>
      <c r="I1920" s="37">
        <f>SUM(I1921:I1922)</f>
        <v>42151.013000000006</v>
      </c>
    </row>
    <row r="1921" spans="1:9" ht="9.9499999999999993" customHeight="1" x14ac:dyDescent="0.2">
      <c r="A1921" s="9" t="s">
        <v>26</v>
      </c>
      <c r="B1921" s="30">
        <v>7</v>
      </c>
      <c r="C1921" s="30">
        <v>29</v>
      </c>
      <c r="D1921" s="38">
        <v>95.373999999999995</v>
      </c>
      <c r="E1921" s="3"/>
      <c r="F1921" s="9" t="s">
        <v>26</v>
      </c>
      <c r="G1921" s="30">
        <v>72</v>
      </c>
      <c r="H1921" s="30">
        <v>1148</v>
      </c>
      <c r="I1921" s="38">
        <v>6024.48</v>
      </c>
    </row>
    <row r="1922" spans="1:9" ht="9.9499999999999993" customHeight="1" x14ac:dyDescent="0.2">
      <c r="A1922" s="9" t="s">
        <v>147</v>
      </c>
      <c r="B1922" s="30">
        <v>41</v>
      </c>
      <c r="C1922" s="30">
        <v>601</v>
      </c>
      <c r="D1922" s="38">
        <v>1947.499</v>
      </c>
      <c r="E1922" s="3"/>
      <c r="F1922" s="9" t="s">
        <v>147</v>
      </c>
      <c r="G1922" s="30">
        <v>496</v>
      </c>
      <c r="H1922" s="30">
        <v>9037</v>
      </c>
      <c r="I1922" s="38">
        <v>36126.533000000003</v>
      </c>
    </row>
    <row r="1923" spans="1:9" ht="9.9499999999999993" customHeight="1" x14ac:dyDescent="0.2">
      <c r="A1923" s="8" t="s">
        <v>4</v>
      </c>
      <c r="B1923" s="31">
        <f>B1924</f>
        <v>57</v>
      </c>
      <c r="C1923" s="31">
        <f>C1924</f>
        <v>116</v>
      </c>
      <c r="D1923" s="37">
        <f>D1924</f>
        <v>923.41300000000001</v>
      </c>
      <c r="E1923" s="3"/>
      <c r="F1923" s="8" t="s">
        <v>4</v>
      </c>
      <c r="G1923" s="31">
        <f>G1924</f>
        <v>594</v>
      </c>
      <c r="H1923" s="31">
        <f>H1924</f>
        <v>4982</v>
      </c>
      <c r="I1923" s="37">
        <f>I1924</f>
        <v>46252.957999999999</v>
      </c>
    </row>
    <row r="1924" spans="1:9" ht="9.9499999999999993" customHeight="1" x14ac:dyDescent="0.2">
      <c r="A1924" s="9" t="s">
        <v>27</v>
      </c>
      <c r="B1924" s="30">
        <v>57</v>
      </c>
      <c r="C1924" s="30">
        <v>116</v>
      </c>
      <c r="D1924" s="38">
        <v>923.41300000000001</v>
      </c>
      <c r="E1924" s="3"/>
      <c r="F1924" s="9" t="s">
        <v>27</v>
      </c>
      <c r="G1924" s="30">
        <v>594</v>
      </c>
      <c r="H1924" s="30">
        <v>4982</v>
      </c>
      <c r="I1924" s="38">
        <v>46252.957999999999</v>
      </c>
    </row>
    <row r="1925" spans="1:9" ht="9.9499999999999993" customHeight="1" x14ac:dyDescent="0.2">
      <c r="A1925" s="8" t="s">
        <v>5</v>
      </c>
      <c r="B1925" s="31">
        <f>B1926</f>
        <v>5</v>
      </c>
      <c r="C1925" s="31">
        <f>C1926</f>
        <v>2</v>
      </c>
      <c r="D1925" s="37">
        <f>D1926</f>
        <v>7.5810000000000004</v>
      </c>
      <c r="E1925" s="3"/>
      <c r="F1925" s="8" t="s">
        <v>5</v>
      </c>
      <c r="G1925" s="31">
        <f>G1926</f>
        <v>67</v>
      </c>
      <c r="H1925" s="31">
        <f>H1926</f>
        <v>74</v>
      </c>
      <c r="I1925" s="37">
        <f>I1926</f>
        <v>502.00900000000001</v>
      </c>
    </row>
    <row r="1926" spans="1:9" ht="9.9499999999999993" customHeight="1" x14ac:dyDescent="0.2">
      <c r="A1926" s="9" t="s">
        <v>28</v>
      </c>
      <c r="B1926" s="30">
        <v>5</v>
      </c>
      <c r="C1926" s="30">
        <v>2</v>
      </c>
      <c r="D1926" s="38">
        <v>7.5810000000000004</v>
      </c>
      <c r="E1926" s="3"/>
      <c r="F1926" s="9" t="s">
        <v>28</v>
      </c>
      <c r="G1926" s="30">
        <v>67</v>
      </c>
      <c r="H1926" s="30">
        <v>74</v>
      </c>
      <c r="I1926" s="38">
        <v>502.00900000000001</v>
      </c>
    </row>
    <row r="1927" spans="1:9" ht="9.9499999999999993" customHeight="1" x14ac:dyDescent="0.2">
      <c r="A1927" s="9"/>
      <c r="B1927" s="30"/>
      <c r="C1927" s="30"/>
      <c r="D1927" s="7"/>
      <c r="E1927" s="3"/>
      <c r="F1927" s="9"/>
      <c r="G1927" s="30"/>
      <c r="H1927" s="30"/>
      <c r="I1927" s="7"/>
    </row>
    <row r="1928" spans="1:9" ht="9.9499999999999993" customHeight="1" x14ac:dyDescent="0.2">
      <c r="A1928" s="13" t="s">
        <v>139</v>
      </c>
      <c r="B1928" s="32">
        <f>SUM(B1929:B1930)</f>
        <v>47</v>
      </c>
      <c r="C1928" s="32">
        <f>SUM(C1929:C1930)</f>
        <v>1437</v>
      </c>
      <c r="D1928" s="35">
        <f>SUM(D1929:D1930)</f>
        <v>9700.8369999999995</v>
      </c>
      <c r="E1928" s="3"/>
      <c r="F1928" s="13" t="s">
        <v>139</v>
      </c>
      <c r="G1928" s="32">
        <f>SUM(G1929:G1930)</f>
        <v>179</v>
      </c>
      <c r="H1928" s="32">
        <f>SUM(H1929:H1930)</f>
        <v>46120</v>
      </c>
      <c r="I1928" s="35">
        <f>SUM(I1929:I1930)</f>
        <v>755607.14300000004</v>
      </c>
    </row>
    <row r="1929" spans="1:9" ht="9.9499999999999993" customHeight="1" x14ac:dyDescent="0.2">
      <c r="A1929" s="14" t="s">
        <v>140</v>
      </c>
      <c r="B1929" s="30">
        <v>0</v>
      </c>
      <c r="C1929" s="30">
        <v>0</v>
      </c>
      <c r="D1929" s="38">
        <v>0</v>
      </c>
      <c r="E1929" s="3"/>
      <c r="F1929" s="14" t="s">
        <v>140</v>
      </c>
      <c r="G1929" s="30">
        <v>61</v>
      </c>
      <c r="H1929" s="30">
        <v>36350</v>
      </c>
      <c r="I1929" s="38">
        <v>647282.01100000006</v>
      </c>
    </row>
    <row r="1930" spans="1:9" ht="9.9499999999999993" customHeight="1" x14ac:dyDescent="0.2">
      <c r="A1930" s="14" t="s">
        <v>141</v>
      </c>
      <c r="B1930" s="30">
        <v>47</v>
      </c>
      <c r="C1930" s="30">
        <v>1437</v>
      </c>
      <c r="D1930" s="38">
        <v>9700.8369999999995</v>
      </c>
      <c r="E1930" s="3"/>
      <c r="F1930" s="14" t="s">
        <v>141</v>
      </c>
      <c r="G1930" s="30">
        <v>118</v>
      </c>
      <c r="H1930" s="30">
        <v>9770</v>
      </c>
      <c r="I1930" s="38">
        <v>108325.132</v>
      </c>
    </row>
    <row r="1931" spans="1:9" ht="9.9499999999999993" customHeight="1" x14ac:dyDescent="0.2">
      <c r="A1931" s="9"/>
      <c r="B1931" s="33"/>
      <c r="C1931" s="33"/>
      <c r="D1931" s="16"/>
      <c r="E1931" s="3"/>
      <c r="F1931" s="9"/>
      <c r="G1931" s="33"/>
      <c r="H1931" s="33"/>
      <c r="I1931" s="16"/>
    </row>
    <row r="1932" spans="1:9" ht="9.9499999999999993" customHeight="1" x14ac:dyDescent="0.2">
      <c r="A1932" s="13" t="s">
        <v>142</v>
      </c>
      <c r="B1932" s="34">
        <v>11</v>
      </c>
      <c r="C1932" s="34">
        <v>97</v>
      </c>
      <c r="D1932" s="39">
        <v>1451.2909999999999</v>
      </c>
      <c r="E1932" s="3"/>
      <c r="F1932" s="13" t="s">
        <v>142</v>
      </c>
      <c r="G1932" s="34">
        <v>61</v>
      </c>
      <c r="H1932" s="34">
        <v>1780</v>
      </c>
      <c r="I1932" s="39">
        <v>33252.303</v>
      </c>
    </row>
    <row r="1933" spans="1:9" s="10" customFormat="1" ht="11.85" customHeight="1" x14ac:dyDescent="0.2">
      <c r="A1933" s="1" t="s">
        <v>115</v>
      </c>
      <c r="B1933" s="17"/>
      <c r="C1933" s="17"/>
      <c r="D1933" s="17"/>
      <c r="F1933" s="1" t="s">
        <v>116</v>
      </c>
      <c r="G1933" s="17"/>
      <c r="H1933" s="17"/>
      <c r="I1933" s="17"/>
    </row>
    <row r="1934" spans="1:9" ht="9.9499999999999993" customHeight="1" x14ac:dyDescent="0.2">
      <c r="A1934" s="3"/>
      <c r="B1934" s="4" t="s">
        <v>135</v>
      </c>
      <c r="C1934" s="4" t="s">
        <v>135</v>
      </c>
      <c r="D1934" s="4" t="s">
        <v>137</v>
      </c>
      <c r="E1934" s="3"/>
      <c r="F1934" s="3"/>
      <c r="G1934" s="4" t="s">
        <v>135</v>
      </c>
      <c r="H1934" s="4" t="s">
        <v>135</v>
      </c>
      <c r="I1934" s="4" t="s">
        <v>137</v>
      </c>
    </row>
    <row r="1935" spans="1:9" ht="9.9499999999999993" customHeight="1" x14ac:dyDescent="0.2">
      <c r="A1935" s="5"/>
      <c r="B1935" s="4" t="s">
        <v>136</v>
      </c>
      <c r="C1935" s="4" t="s">
        <v>32</v>
      </c>
      <c r="D1935" s="4" t="s">
        <v>143</v>
      </c>
      <c r="E1935" s="3"/>
      <c r="F1935" s="5"/>
      <c r="G1935" s="4" t="s">
        <v>136</v>
      </c>
      <c r="H1935" s="4" t="s">
        <v>32</v>
      </c>
      <c r="I1935" s="4" t="s">
        <v>143</v>
      </c>
    </row>
    <row r="1936" spans="1:9" ht="9.9499999999999993" customHeight="1" x14ac:dyDescent="0.2">
      <c r="A1936" s="11" t="s">
        <v>0</v>
      </c>
      <c r="B1936" s="15">
        <f>B1938+B1974+B1978</f>
        <v>161</v>
      </c>
      <c r="C1936" s="15">
        <f>C1938+C1974+C1978</f>
        <v>1578</v>
      </c>
      <c r="D1936" s="35">
        <f>D1938+D1974+D1978</f>
        <v>14106.964000000002</v>
      </c>
      <c r="E1936" s="3"/>
      <c r="F1936" s="11" t="s">
        <v>0</v>
      </c>
      <c r="G1936" s="15">
        <f>G1938+G1974+G1978</f>
        <v>102</v>
      </c>
      <c r="H1936" s="15">
        <f>H1938+H1974+H1978</f>
        <v>1029</v>
      </c>
      <c r="I1936" s="35">
        <f>I1938+I1974+I1978</f>
        <v>9375.1679999999997</v>
      </c>
    </row>
    <row r="1937" spans="1:9" ht="9.9499999999999993" customHeight="1" x14ac:dyDescent="0.2">
      <c r="A1937" s="5"/>
      <c r="B1937" s="4"/>
      <c r="C1937" s="4"/>
      <c r="D1937" s="4"/>
      <c r="E1937" s="3"/>
      <c r="F1937" s="5"/>
      <c r="G1937" s="4"/>
      <c r="H1937" s="4"/>
      <c r="I1937" s="4"/>
    </row>
    <row r="1938" spans="1:9" ht="9.9499999999999993" customHeight="1" x14ac:dyDescent="0.2">
      <c r="A1938" s="11" t="s">
        <v>138</v>
      </c>
      <c r="B1938" s="12">
        <f>B1940+B1948</f>
        <v>140</v>
      </c>
      <c r="C1938" s="12">
        <f>C1940+C1948</f>
        <v>1040</v>
      </c>
      <c r="D1938" s="36">
        <f>D1940+D1948</f>
        <v>9863.0560000000005</v>
      </c>
      <c r="E1938" s="3"/>
      <c r="F1938" s="11" t="s">
        <v>138</v>
      </c>
      <c r="G1938" s="12">
        <f>G1940+G1948</f>
        <v>76</v>
      </c>
      <c r="H1938" s="12">
        <f>H1940+H1948</f>
        <v>703</v>
      </c>
      <c r="I1938" s="36">
        <f>I1940+I1948</f>
        <v>7214.3850000000002</v>
      </c>
    </row>
    <row r="1939" spans="1:9" ht="3.95" customHeight="1" x14ac:dyDescent="0.2">
      <c r="A1939" s="3"/>
      <c r="B1939" s="7"/>
      <c r="C1939" s="7"/>
      <c r="D1939" s="7"/>
      <c r="E1939" s="3"/>
      <c r="F1939" s="3"/>
      <c r="G1939" s="7"/>
      <c r="H1939" s="7"/>
      <c r="I1939" s="7"/>
    </row>
    <row r="1940" spans="1:9" ht="9.9499999999999993" customHeight="1" x14ac:dyDescent="0.2">
      <c r="A1940" s="5" t="s">
        <v>8</v>
      </c>
      <c r="B1940" s="6">
        <f>B1941+B1944+B1946</f>
        <v>35</v>
      </c>
      <c r="C1940" s="6">
        <f>C1941+C1944+C1946</f>
        <v>363</v>
      </c>
      <c r="D1940" s="37">
        <f>D1941+D1944+D1946</f>
        <v>4191.7730000000001</v>
      </c>
      <c r="E1940" s="3"/>
      <c r="F1940" s="5" t="s">
        <v>8</v>
      </c>
      <c r="G1940" s="6">
        <f>G1941+G1944+G1946</f>
        <v>20</v>
      </c>
      <c r="H1940" s="6">
        <f>H1941+H1944+H1946</f>
        <v>260</v>
      </c>
      <c r="I1940" s="37">
        <f>I1941+I1944+I1946</f>
        <v>2895.6530000000002</v>
      </c>
    </row>
    <row r="1941" spans="1:9" ht="9.9499999999999993" customHeight="1" x14ac:dyDescent="0.2">
      <c r="A1941" s="8" t="s">
        <v>6</v>
      </c>
      <c r="B1941" s="6">
        <f>SUM(B1942:B1943)</f>
        <v>9</v>
      </c>
      <c r="C1941" s="6">
        <f>SUM(C1942:C1943)</f>
        <v>123</v>
      </c>
      <c r="D1941" s="37">
        <f>SUM(D1942:D1943)</f>
        <v>2276.0129999999999</v>
      </c>
      <c r="E1941" s="3"/>
      <c r="F1941" s="8" t="s">
        <v>6</v>
      </c>
      <c r="G1941" s="6">
        <f>SUM(G1942:G1943)</f>
        <v>7</v>
      </c>
      <c r="H1941" s="6">
        <f>SUM(H1942:H1943)</f>
        <v>84</v>
      </c>
      <c r="I1941" s="37">
        <f>SUM(I1942:I1943)</f>
        <v>818.41600000000005</v>
      </c>
    </row>
    <row r="1942" spans="1:9" ht="9.9499999999999993" customHeight="1" x14ac:dyDescent="0.2">
      <c r="A1942" s="9" t="s">
        <v>12</v>
      </c>
      <c r="B1942" s="30">
        <v>8</v>
      </c>
      <c r="C1942" s="30">
        <v>53</v>
      </c>
      <c r="D1942" s="38">
        <v>457.38</v>
      </c>
      <c r="E1942" s="3"/>
      <c r="F1942" s="9" t="s">
        <v>12</v>
      </c>
      <c r="G1942" s="30">
        <v>7</v>
      </c>
      <c r="H1942" s="30">
        <v>84</v>
      </c>
      <c r="I1942" s="38">
        <v>818.41600000000005</v>
      </c>
    </row>
    <row r="1943" spans="1:9" ht="9.9499999999999993" customHeight="1" x14ac:dyDescent="0.2">
      <c r="A1943" s="9" t="s">
        <v>144</v>
      </c>
      <c r="B1943" s="30">
        <v>1</v>
      </c>
      <c r="C1943" s="30">
        <v>70</v>
      </c>
      <c r="D1943" s="38">
        <v>1818.633</v>
      </c>
      <c r="E1943" s="3"/>
      <c r="F1943" s="9" t="s">
        <v>144</v>
      </c>
      <c r="G1943" s="30">
        <v>0</v>
      </c>
      <c r="H1943" s="30">
        <v>0</v>
      </c>
      <c r="I1943" s="38">
        <v>0</v>
      </c>
    </row>
    <row r="1944" spans="1:9" ht="9.9499999999999993" customHeight="1" x14ac:dyDescent="0.2">
      <c r="A1944" s="8" t="s">
        <v>1</v>
      </c>
      <c r="B1944" s="31">
        <f>B1945</f>
        <v>19</v>
      </c>
      <c r="C1944" s="31">
        <f>C1945</f>
        <v>171</v>
      </c>
      <c r="D1944" s="37">
        <f>D1945</f>
        <v>1430.64</v>
      </c>
      <c r="E1944" s="3"/>
      <c r="F1944" s="8" t="s">
        <v>1</v>
      </c>
      <c r="G1944" s="31">
        <f>G1945</f>
        <v>10</v>
      </c>
      <c r="H1944" s="31">
        <f>H1945</f>
        <v>33</v>
      </c>
      <c r="I1944" s="37">
        <f>I1945</f>
        <v>370.03500000000003</v>
      </c>
    </row>
    <row r="1945" spans="1:9" ht="9.9499999999999993" customHeight="1" x14ac:dyDescent="0.2">
      <c r="A1945" s="9" t="s">
        <v>13</v>
      </c>
      <c r="B1945" s="30">
        <v>19</v>
      </c>
      <c r="C1945" s="30">
        <v>171</v>
      </c>
      <c r="D1945" s="38">
        <v>1430.64</v>
      </c>
      <c r="E1945" s="3"/>
      <c r="F1945" s="9" t="s">
        <v>13</v>
      </c>
      <c r="G1945" s="30">
        <v>10</v>
      </c>
      <c r="H1945" s="30">
        <v>33</v>
      </c>
      <c r="I1945" s="38">
        <v>370.03500000000003</v>
      </c>
    </row>
    <row r="1946" spans="1:9" ht="9.9499999999999993" customHeight="1" x14ac:dyDescent="0.2">
      <c r="A1946" s="8" t="s">
        <v>2</v>
      </c>
      <c r="B1946" s="31">
        <f>B1947</f>
        <v>7</v>
      </c>
      <c r="C1946" s="31">
        <f>C1947</f>
        <v>69</v>
      </c>
      <c r="D1946" s="37">
        <f>D1947</f>
        <v>485.12</v>
      </c>
      <c r="E1946" s="3"/>
      <c r="F1946" s="8" t="s">
        <v>2</v>
      </c>
      <c r="G1946" s="31">
        <f>G1947</f>
        <v>3</v>
      </c>
      <c r="H1946" s="31">
        <f>H1947</f>
        <v>143</v>
      </c>
      <c r="I1946" s="37">
        <f>I1947</f>
        <v>1707.202</v>
      </c>
    </row>
    <row r="1947" spans="1:9" ht="9.9499999999999993" customHeight="1" x14ac:dyDescent="0.2">
      <c r="A1947" s="9" t="s">
        <v>14</v>
      </c>
      <c r="B1947" s="30">
        <v>7</v>
      </c>
      <c r="C1947" s="30">
        <v>69</v>
      </c>
      <c r="D1947" s="38">
        <v>485.12</v>
      </c>
      <c r="E1947" s="3"/>
      <c r="F1947" s="9" t="s">
        <v>14</v>
      </c>
      <c r="G1947" s="30">
        <v>3</v>
      </c>
      <c r="H1947" s="30">
        <v>143</v>
      </c>
      <c r="I1947" s="38">
        <v>1707.202</v>
      </c>
    </row>
    <row r="1948" spans="1:9" ht="9.9499999999999993" customHeight="1" x14ac:dyDescent="0.2">
      <c r="A1948" s="5" t="s">
        <v>29</v>
      </c>
      <c r="B1948" s="31">
        <f>B1949+B1954+B1956+B1959+B1963+B1966+B1969+B1971</f>
        <v>105</v>
      </c>
      <c r="C1948" s="31">
        <f>C1949+C1954+C1956+C1959+C1963+C1966+C1969+C1971</f>
        <v>677</v>
      </c>
      <c r="D1948" s="37">
        <f>D1949+D1954+D1956+D1959+D1963+D1966+D1969+D1971</f>
        <v>5671.2830000000004</v>
      </c>
      <c r="E1948" s="3"/>
      <c r="F1948" s="5" t="s">
        <v>29</v>
      </c>
      <c r="G1948" s="31">
        <f>G1949+G1954+G1956+G1959+G1963+G1966+G1969+G1971</f>
        <v>56</v>
      </c>
      <c r="H1948" s="31">
        <f>H1949+H1954+H1956+H1959+H1963+H1966+H1969+H1971</f>
        <v>443</v>
      </c>
      <c r="I1948" s="37">
        <f>I1949+I1954+I1956+I1959+I1963+I1966+I1969+I1971</f>
        <v>4318.732</v>
      </c>
    </row>
    <row r="1949" spans="1:9" ht="9.9499999999999993" customHeight="1" x14ac:dyDescent="0.2">
      <c r="A1949" s="8" t="s">
        <v>7</v>
      </c>
      <c r="B1949" s="31">
        <f>SUM(B1950:B1953)</f>
        <v>41</v>
      </c>
      <c r="C1949" s="31">
        <f>SUM(C1950:C1953)</f>
        <v>300</v>
      </c>
      <c r="D1949" s="37">
        <f>SUM(D1950:D1953)</f>
        <v>3122.7919999999999</v>
      </c>
      <c r="E1949" s="3"/>
      <c r="F1949" s="8" t="s">
        <v>7</v>
      </c>
      <c r="G1949" s="31">
        <f>SUM(G1950:G1953)</f>
        <v>21</v>
      </c>
      <c r="H1949" s="31">
        <f>SUM(H1950:H1953)</f>
        <v>257</v>
      </c>
      <c r="I1949" s="37">
        <f>SUM(I1950:I1953)</f>
        <v>3301.23</v>
      </c>
    </row>
    <row r="1950" spans="1:9" ht="9.9499999999999993" customHeight="1" x14ac:dyDescent="0.2">
      <c r="A1950" s="9" t="s">
        <v>15</v>
      </c>
      <c r="B1950" s="30">
        <v>11</v>
      </c>
      <c r="C1950" s="30">
        <v>118</v>
      </c>
      <c r="D1950" s="38">
        <v>1955.703</v>
      </c>
      <c r="E1950" s="3"/>
      <c r="F1950" s="9" t="s">
        <v>15</v>
      </c>
      <c r="G1950" s="30">
        <v>3</v>
      </c>
      <c r="H1950" s="30">
        <v>114</v>
      </c>
      <c r="I1950" s="38">
        <v>1611.1569999999999</v>
      </c>
    </row>
    <row r="1951" spans="1:9" ht="9.9499999999999993" customHeight="1" x14ac:dyDescent="0.2">
      <c r="A1951" s="9" t="s">
        <v>16</v>
      </c>
      <c r="B1951" s="30">
        <v>19</v>
      </c>
      <c r="C1951" s="30">
        <v>171</v>
      </c>
      <c r="D1951" s="38">
        <v>1095.1759999999999</v>
      </c>
      <c r="E1951" s="3"/>
      <c r="F1951" s="9" t="s">
        <v>16</v>
      </c>
      <c r="G1951" s="30">
        <v>10</v>
      </c>
      <c r="H1951" s="30">
        <v>79</v>
      </c>
      <c r="I1951" s="38">
        <v>428.47300000000001</v>
      </c>
    </row>
    <row r="1952" spans="1:9" ht="9.9499999999999993" customHeight="1" x14ac:dyDescent="0.2">
      <c r="A1952" s="9" t="s">
        <v>17</v>
      </c>
      <c r="B1952" s="30">
        <v>11</v>
      </c>
      <c r="C1952" s="30">
        <v>11</v>
      </c>
      <c r="D1952" s="38">
        <v>71.912999999999997</v>
      </c>
      <c r="E1952" s="3"/>
      <c r="F1952" s="9" t="s">
        <v>17</v>
      </c>
      <c r="G1952" s="30">
        <v>6</v>
      </c>
      <c r="H1952" s="30">
        <v>8</v>
      </c>
      <c r="I1952" s="38">
        <v>83</v>
      </c>
    </row>
    <row r="1953" spans="1:9" ht="9.9499999999999993" customHeight="1" x14ac:dyDescent="0.2">
      <c r="A1953" s="9" t="s">
        <v>18</v>
      </c>
      <c r="B1953" s="30">
        <v>0</v>
      </c>
      <c r="C1953" s="30">
        <v>0</v>
      </c>
      <c r="D1953" s="38">
        <v>0</v>
      </c>
      <c r="E1953" s="3"/>
      <c r="F1953" s="9" t="s">
        <v>18</v>
      </c>
      <c r="G1953" s="30">
        <v>2</v>
      </c>
      <c r="H1953" s="30">
        <v>56</v>
      </c>
      <c r="I1953" s="38">
        <v>1178.5999999999999</v>
      </c>
    </row>
    <row r="1954" spans="1:9" ht="9.9499999999999993" customHeight="1" x14ac:dyDescent="0.2">
      <c r="A1954" s="8" t="s">
        <v>3</v>
      </c>
      <c r="B1954" s="31">
        <f>B1955</f>
        <v>3</v>
      </c>
      <c r="C1954" s="31">
        <f>C1955</f>
        <v>12</v>
      </c>
      <c r="D1954" s="37">
        <f>D1955</f>
        <v>97.781999999999996</v>
      </c>
      <c r="E1954" s="3"/>
      <c r="F1954" s="8" t="s">
        <v>3</v>
      </c>
      <c r="G1954" s="31">
        <f>G1955</f>
        <v>0</v>
      </c>
      <c r="H1954" s="31">
        <f>H1955</f>
        <v>0</v>
      </c>
      <c r="I1954" s="37">
        <f>I1955</f>
        <v>0</v>
      </c>
    </row>
    <row r="1955" spans="1:9" ht="9.9499999999999993" customHeight="1" x14ac:dyDescent="0.2">
      <c r="A1955" s="9" t="s">
        <v>19</v>
      </c>
      <c r="B1955" s="30">
        <v>3</v>
      </c>
      <c r="C1955" s="30">
        <v>12</v>
      </c>
      <c r="D1955" s="38">
        <v>97.781999999999996</v>
      </c>
      <c r="E1955" s="3"/>
      <c r="F1955" s="9" t="s">
        <v>19</v>
      </c>
      <c r="G1955" s="30">
        <v>0</v>
      </c>
      <c r="H1955" s="30">
        <v>0</v>
      </c>
      <c r="I1955" s="38">
        <v>0</v>
      </c>
    </row>
    <row r="1956" spans="1:9" ht="9.9499999999999993" customHeight="1" x14ac:dyDescent="0.2">
      <c r="A1956" s="8" t="s">
        <v>9</v>
      </c>
      <c r="B1956" s="31">
        <f>SUM(B1957:B1958)</f>
        <v>10</v>
      </c>
      <c r="C1956" s="31">
        <f>SUM(C1957:C1958)</f>
        <v>54</v>
      </c>
      <c r="D1956" s="37">
        <f>SUM(D1957:D1958)</f>
        <v>462.84899999999999</v>
      </c>
      <c r="E1956" s="3"/>
      <c r="F1956" s="8" t="s">
        <v>9</v>
      </c>
      <c r="G1956" s="31">
        <f>SUM(G1957:G1958)</f>
        <v>7</v>
      </c>
      <c r="H1956" s="31">
        <f>SUM(H1957:H1958)</f>
        <v>43</v>
      </c>
      <c r="I1956" s="37">
        <f>SUM(I1957:I1958)</f>
        <v>464.892</v>
      </c>
    </row>
    <row r="1957" spans="1:9" ht="9.9499999999999993" customHeight="1" x14ac:dyDescent="0.2">
      <c r="A1957" s="9" t="s">
        <v>20</v>
      </c>
      <c r="B1957" s="30">
        <v>8</v>
      </c>
      <c r="C1957" s="30">
        <v>45</v>
      </c>
      <c r="D1957" s="38">
        <v>394.488</v>
      </c>
      <c r="E1957" s="3"/>
      <c r="F1957" s="9" t="s">
        <v>20</v>
      </c>
      <c r="G1957" s="30">
        <v>6</v>
      </c>
      <c r="H1957" s="30">
        <v>42</v>
      </c>
      <c r="I1957" s="38">
        <v>462.892</v>
      </c>
    </row>
    <row r="1958" spans="1:9" ht="9.9499999999999993" customHeight="1" x14ac:dyDescent="0.2">
      <c r="A1958" s="9" t="s">
        <v>21</v>
      </c>
      <c r="B1958" s="30">
        <v>2</v>
      </c>
      <c r="C1958" s="30">
        <v>9</v>
      </c>
      <c r="D1958" s="38">
        <v>68.361000000000004</v>
      </c>
      <c r="E1958" s="3"/>
      <c r="F1958" s="9" t="s">
        <v>21</v>
      </c>
      <c r="G1958" s="30">
        <v>1</v>
      </c>
      <c r="H1958" s="30">
        <v>1</v>
      </c>
      <c r="I1958" s="38">
        <v>2</v>
      </c>
    </row>
    <row r="1959" spans="1:9" ht="9.9499999999999993" customHeight="1" x14ac:dyDescent="0.2">
      <c r="A1959" s="8" t="s">
        <v>10</v>
      </c>
      <c r="B1959" s="31">
        <f>SUM(B1960:B1962)</f>
        <v>12</v>
      </c>
      <c r="C1959" s="31">
        <f>SUM(C1960:C1962)</f>
        <v>25</v>
      </c>
      <c r="D1959" s="37">
        <f>SUM(D1960:D1962)</f>
        <v>212.03300000000002</v>
      </c>
      <c r="E1959" s="3"/>
      <c r="F1959" s="8" t="s">
        <v>10</v>
      </c>
      <c r="G1959" s="31">
        <f>SUM(G1960:G1962)</f>
        <v>4</v>
      </c>
      <c r="H1959" s="31">
        <f>SUM(H1960:H1962)</f>
        <v>18</v>
      </c>
      <c r="I1959" s="37">
        <f>SUM(I1960:I1962)</f>
        <v>113.416</v>
      </c>
    </row>
    <row r="1960" spans="1:9" ht="9.9499999999999993" customHeight="1" x14ac:dyDescent="0.2">
      <c r="A1960" s="9" t="s">
        <v>22</v>
      </c>
      <c r="B1960" s="30">
        <v>6</v>
      </c>
      <c r="C1960" s="30">
        <v>14</v>
      </c>
      <c r="D1960" s="38">
        <v>108.723</v>
      </c>
      <c r="E1960" s="3"/>
      <c r="F1960" s="9" t="s">
        <v>22</v>
      </c>
      <c r="G1960" s="30">
        <v>2</v>
      </c>
      <c r="H1960" s="30">
        <v>2</v>
      </c>
      <c r="I1960" s="38">
        <v>16.228999999999999</v>
      </c>
    </row>
    <row r="1961" spans="1:9" ht="9.9499999999999993" customHeight="1" x14ac:dyDescent="0.2">
      <c r="A1961" s="9" t="s">
        <v>23</v>
      </c>
      <c r="B1961" s="30">
        <v>0</v>
      </c>
      <c r="C1961" s="30">
        <v>0</v>
      </c>
      <c r="D1961" s="38">
        <v>0</v>
      </c>
      <c r="E1961" s="3"/>
      <c r="F1961" s="9" t="s">
        <v>23</v>
      </c>
      <c r="G1961" s="30">
        <v>0</v>
      </c>
      <c r="H1961" s="30">
        <v>0</v>
      </c>
      <c r="I1961" s="38">
        <v>0</v>
      </c>
    </row>
    <row r="1962" spans="1:9" ht="9.9499999999999993" customHeight="1" x14ac:dyDescent="0.2">
      <c r="A1962" s="9" t="s">
        <v>145</v>
      </c>
      <c r="B1962" s="30">
        <v>6</v>
      </c>
      <c r="C1962" s="30">
        <v>11</v>
      </c>
      <c r="D1962" s="38">
        <v>103.31</v>
      </c>
      <c r="E1962" s="3"/>
      <c r="F1962" s="9" t="s">
        <v>145</v>
      </c>
      <c r="G1962" s="30">
        <v>2</v>
      </c>
      <c r="H1962" s="30">
        <v>16</v>
      </c>
      <c r="I1962" s="38">
        <v>97.186999999999998</v>
      </c>
    </row>
    <row r="1963" spans="1:9" ht="9.9499999999999993" customHeight="1" x14ac:dyDescent="0.2">
      <c r="A1963" s="8" t="s">
        <v>146</v>
      </c>
      <c r="B1963" s="31">
        <f>SUM(B1964:B1965)</f>
        <v>6</v>
      </c>
      <c r="C1963" s="31">
        <f>SUM(C1964:C1965)</f>
        <v>149</v>
      </c>
      <c r="D1963" s="37">
        <f>SUM(D1964:D1965)</f>
        <v>1218.914</v>
      </c>
      <c r="E1963" s="3"/>
      <c r="F1963" s="8" t="s">
        <v>146</v>
      </c>
      <c r="G1963" s="31">
        <f>SUM(G1964:G1965)</f>
        <v>6</v>
      </c>
      <c r="H1963" s="31">
        <f>SUM(H1964:H1965)</f>
        <v>26</v>
      </c>
      <c r="I1963" s="37">
        <f>SUM(I1964:I1965)</f>
        <v>144.67400000000001</v>
      </c>
    </row>
    <row r="1964" spans="1:9" ht="9.9499999999999993" customHeight="1" x14ac:dyDescent="0.2">
      <c r="A1964" s="9" t="s">
        <v>24</v>
      </c>
      <c r="B1964" s="30">
        <v>0</v>
      </c>
      <c r="C1964" s="30">
        <v>0</v>
      </c>
      <c r="D1964" s="38">
        <v>0</v>
      </c>
      <c r="E1964" s="3"/>
      <c r="F1964" s="9" t="s">
        <v>24</v>
      </c>
      <c r="G1964" s="30">
        <v>1</v>
      </c>
      <c r="H1964" s="30">
        <v>11</v>
      </c>
      <c r="I1964" s="38">
        <v>55.807000000000002</v>
      </c>
    </row>
    <row r="1965" spans="1:9" ht="9.9499999999999993" customHeight="1" x14ac:dyDescent="0.2">
      <c r="A1965" s="9" t="s">
        <v>25</v>
      </c>
      <c r="B1965" s="30">
        <v>6</v>
      </c>
      <c r="C1965" s="30">
        <v>149</v>
      </c>
      <c r="D1965" s="38">
        <v>1218.914</v>
      </c>
      <c r="E1965" s="3"/>
      <c r="F1965" s="9" t="s">
        <v>25</v>
      </c>
      <c r="G1965" s="30">
        <v>5</v>
      </c>
      <c r="H1965" s="30">
        <v>15</v>
      </c>
      <c r="I1965" s="38">
        <v>88.867000000000004</v>
      </c>
    </row>
    <row r="1966" spans="1:9" ht="9.9499999999999993" customHeight="1" x14ac:dyDescent="0.2">
      <c r="A1966" s="8" t="s">
        <v>11</v>
      </c>
      <c r="B1966" s="31">
        <f>SUM(B1967:B1968)</f>
        <v>13</v>
      </c>
      <c r="C1966" s="31">
        <f>SUM(C1967:C1968)</f>
        <v>110</v>
      </c>
      <c r="D1966" s="37">
        <f>SUM(D1967:D1968)</f>
        <v>395.721</v>
      </c>
      <c r="E1966" s="3"/>
      <c r="F1966" s="8" t="s">
        <v>11</v>
      </c>
      <c r="G1966" s="31">
        <f>SUM(G1967:G1968)</f>
        <v>13</v>
      </c>
      <c r="H1966" s="31">
        <f>SUM(H1967:H1968)</f>
        <v>98</v>
      </c>
      <c r="I1966" s="37">
        <f>SUM(I1967:I1968)</f>
        <v>277.28199999999998</v>
      </c>
    </row>
    <row r="1967" spans="1:9" ht="9.9499999999999993" customHeight="1" x14ac:dyDescent="0.2">
      <c r="A1967" s="9" t="s">
        <v>26</v>
      </c>
      <c r="B1967" s="30">
        <v>1</v>
      </c>
      <c r="C1967" s="30">
        <v>0</v>
      </c>
      <c r="D1967" s="38">
        <v>12.680999999999999</v>
      </c>
      <c r="E1967" s="3"/>
      <c r="F1967" s="9" t="s">
        <v>26</v>
      </c>
      <c r="G1967" s="30">
        <v>3</v>
      </c>
      <c r="H1967" s="30">
        <v>19</v>
      </c>
      <c r="I1967" s="38">
        <v>62.585999999999999</v>
      </c>
    </row>
    <row r="1968" spans="1:9" ht="9.9499999999999993" customHeight="1" x14ac:dyDescent="0.2">
      <c r="A1968" s="9" t="s">
        <v>147</v>
      </c>
      <c r="B1968" s="30">
        <v>12</v>
      </c>
      <c r="C1968" s="30">
        <v>110</v>
      </c>
      <c r="D1968" s="38">
        <v>383.04</v>
      </c>
      <c r="E1968" s="3"/>
      <c r="F1968" s="9" t="s">
        <v>147</v>
      </c>
      <c r="G1968" s="30">
        <v>10</v>
      </c>
      <c r="H1968" s="30">
        <v>79</v>
      </c>
      <c r="I1968" s="38">
        <v>214.696</v>
      </c>
    </row>
    <row r="1969" spans="1:9" ht="9.9499999999999993" customHeight="1" x14ac:dyDescent="0.2">
      <c r="A1969" s="8" t="s">
        <v>4</v>
      </c>
      <c r="B1969" s="31">
        <f>B1970</f>
        <v>19</v>
      </c>
      <c r="C1969" s="31">
        <f>C1970</f>
        <v>27</v>
      </c>
      <c r="D1969" s="37">
        <f>D1970</f>
        <v>161.19200000000001</v>
      </c>
      <c r="E1969" s="3"/>
      <c r="F1969" s="8" t="s">
        <v>4</v>
      </c>
      <c r="G1969" s="31">
        <f>G1970</f>
        <v>4</v>
      </c>
      <c r="H1969" s="31">
        <f>H1970</f>
        <v>1</v>
      </c>
      <c r="I1969" s="37">
        <f>I1970</f>
        <v>17.238</v>
      </c>
    </row>
    <row r="1970" spans="1:9" ht="9.9499999999999993" customHeight="1" x14ac:dyDescent="0.2">
      <c r="A1970" s="9" t="s">
        <v>27</v>
      </c>
      <c r="B1970" s="30">
        <v>19</v>
      </c>
      <c r="C1970" s="30">
        <v>27</v>
      </c>
      <c r="D1970" s="38">
        <v>161.19200000000001</v>
      </c>
      <c r="E1970" s="3"/>
      <c r="F1970" s="9" t="s">
        <v>27</v>
      </c>
      <c r="G1970" s="30">
        <v>4</v>
      </c>
      <c r="H1970" s="30">
        <v>1</v>
      </c>
      <c r="I1970" s="38">
        <v>17.238</v>
      </c>
    </row>
    <row r="1971" spans="1:9" ht="9.9499999999999993" customHeight="1" x14ac:dyDescent="0.2">
      <c r="A1971" s="8" t="s">
        <v>5</v>
      </c>
      <c r="B1971" s="31">
        <f>B1972</f>
        <v>1</v>
      </c>
      <c r="C1971" s="31">
        <f>C1972</f>
        <v>0</v>
      </c>
      <c r="D1971" s="37">
        <f>D1972</f>
        <v>0</v>
      </c>
      <c r="E1971" s="3"/>
      <c r="F1971" s="8" t="s">
        <v>5</v>
      </c>
      <c r="G1971" s="31">
        <f>G1972</f>
        <v>1</v>
      </c>
      <c r="H1971" s="31">
        <f>H1972</f>
        <v>0</v>
      </c>
      <c r="I1971" s="37">
        <f>I1972</f>
        <v>0</v>
      </c>
    </row>
    <row r="1972" spans="1:9" ht="9.9499999999999993" customHeight="1" x14ac:dyDescent="0.2">
      <c r="A1972" s="9" t="s">
        <v>28</v>
      </c>
      <c r="B1972" s="30">
        <v>1</v>
      </c>
      <c r="C1972" s="30">
        <v>0</v>
      </c>
      <c r="D1972" s="38">
        <v>0</v>
      </c>
      <c r="E1972" s="3"/>
      <c r="F1972" s="9" t="s">
        <v>28</v>
      </c>
      <c r="G1972" s="30">
        <v>1</v>
      </c>
      <c r="H1972" s="30">
        <v>0</v>
      </c>
      <c r="I1972" s="38">
        <v>0</v>
      </c>
    </row>
    <row r="1973" spans="1:9" ht="9.9499999999999993" customHeight="1" x14ac:dyDescent="0.2">
      <c r="A1973" s="9"/>
      <c r="B1973" s="30"/>
      <c r="C1973" s="30"/>
      <c r="D1973" s="7"/>
      <c r="E1973" s="3"/>
      <c r="F1973" s="9"/>
      <c r="G1973" s="30"/>
      <c r="H1973" s="30"/>
      <c r="I1973" s="7"/>
    </row>
    <row r="1974" spans="1:9" ht="9.9499999999999993" customHeight="1" x14ac:dyDescent="0.2">
      <c r="A1974" s="13" t="s">
        <v>139</v>
      </c>
      <c r="B1974" s="32">
        <f>SUM(B1975:B1976)</f>
        <v>14</v>
      </c>
      <c r="C1974" s="32">
        <f>SUM(C1975:C1976)</f>
        <v>515</v>
      </c>
      <c r="D1974" s="35">
        <f>SUM(D1975:D1976)</f>
        <v>4009.7550000000001</v>
      </c>
      <c r="E1974" s="3"/>
      <c r="F1974" s="13" t="s">
        <v>139</v>
      </c>
      <c r="G1974" s="32">
        <f>SUM(G1975:G1976)</f>
        <v>19</v>
      </c>
      <c r="H1974" s="32">
        <f>SUM(H1975:H1976)</f>
        <v>309</v>
      </c>
      <c r="I1974" s="35">
        <f>SUM(I1975:I1976)</f>
        <v>2016.29</v>
      </c>
    </row>
    <row r="1975" spans="1:9" ht="9.9499999999999993" customHeight="1" x14ac:dyDescent="0.2">
      <c r="A1975" s="14" t="s">
        <v>140</v>
      </c>
      <c r="B1975" s="30">
        <v>0</v>
      </c>
      <c r="C1975" s="30">
        <v>0</v>
      </c>
      <c r="D1975" s="38">
        <v>0</v>
      </c>
      <c r="E1975" s="3"/>
      <c r="F1975" s="14" t="s">
        <v>140</v>
      </c>
      <c r="G1975" s="30">
        <v>0</v>
      </c>
      <c r="H1975" s="30">
        <v>0</v>
      </c>
      <c r="I1975" s="38">
        <v>0</v>
      </c>
    </row>
    <row r="1976" spans="1:9" ht="9.9499999999999993" customHeight="1" x14ac:dyDescent="0.2">
      <c r="A1976" s="14" t="s">
        <v>141</v>
      </c>
      <c r="B1976" s="30">
        <v>14</v>
      </c>
      <c r="C1976" s="30">
        <v>515</v>
      </c>
      <c r="D1976" s="38">
        <v>4009.7550000000001</v>
      </c>
      <c r="E1976" s="3"/>
      <c r="F1976" s="14" t="s">
        <v>141</v>
      </c>
      <c r="G1976" s="30">
        <v>19</v>
      </c>
      <c r="H1976" s="30">
        <v>309</v>
      </c>
      <c r="I1976" s="38">
        <v>2016.29</v>
      </c>
    </row>
    <row r="1977" spans="1:9" ht="9.9499999999999993" customHeight="1" x14ac:dyDescent="0.2">
      <c r="A1977" s="9"/>
      <c r="B1977" s="33"/>
      <c r="C1977" s="33"/>
      <c r="D1977" s="16"/>
      <c r="E1977" s="3"/>
      <c r="F1977" s="9"/>
      <c r="G1977" s="33"/>
      <c r="H1977" s="33"/>
      <c r="I1977" s="16"/>
    </row>
    <row r="1978" spans="1:9" ht="9.9499999999999993" customHeight="1" x14ac:dyDescent="0.2">
      <c r="A1978" s="13" t="s">
        <v>142</v>
      </c>
      <c r="B1978" s="34">
        <v>7</v>
      </c>
      <c r="C1978" s="34">
        <v>23</v>
      </c>
      <c r="D1978" s="39">
        <v>234.15299999999999</v>
      </c>
      <c r="E1978" s="3"/>
      <c r="F1978" s="13" t="s">
        <v>142</v>
      </c>
      <c r="G1978" s="34">
        <v>7</v>
      </c>
      <c r="H1978" s="34">
        <v>17</v>
      </c>
      <c r="I1978" s="39">
        <v>144.49299999999999</v>
      </c>
    </row>
    <row r="1979" spans="1:9" s="10" customFormat="1" ht="11.85" customHeight="1" x14ac:dyDescent="0.2">
      <c r="A1979" s="1" t="s">
        <v>117</v>
      </c>
      <c r="B1979" s="17"/>
      <c r="C1979" s="17"/>
      <c r="D1979" s="17"/>
      <c r="F1979" s="1" t="s">
        <v>118</v>
      </c>
      <c r="G1979" s="17"/>
      <c r="H1979" s="17"/>
      <c r="I1979" s="17"/>
    </row>
    <row r="1980" spans="1:9" ht="9.9499999999999993" customHeight="1" x14ac:dyDescent="0.2">
      <c r="A1980" s="3"/>
      <c r="B1980" s="4" t="s">
        <v>135</v>
      </c>
      <c r="C1980" s="4" t="s">
        <v>135</v>
      </c>
      <c r="D1980" s="4" t="s">
        <v>137</v>
      </c>
      <c r="E1980" s="3"/>
      <c r="F1980" s="3"/>
      <c r="G1980" s="4" t="s">
        <v>135</v>
      </c>
      <c r="H1980" s="4" t="s">
        <v>135</v>
      </c>
      <c r="I1980" s="4" t="s">
        <v>137</v>
      </c>
    </row>
    <row r="1981" spans="1:9" ht="9.9499999999999993" customHeight="1" x14ac:dyDescent="0.2">
      <c r="A1981" s="5"/>
      <c r="B1981" s="4" t="s">
        <v>136</v>
      </c>
      <c r="C1981" s="4" t="s">
        <v>32</v>
      </c>
      <c r="D1981" s="4" t="s">
        <v>143</v>
      </c>
      <c r="E1981" s="3"/>
      <c r="F1981" s="5"/>
      <c r="G1981" s="4" t="s">
        <v>136</v>
      </c>
      <c r="H1981" s="4" t="s">
        <v>32</v>
      </c>
      <c r="I1981" s="4" t="s">
        <v>143</v>
      </c>
    </row>
    <row r="1982" spans="1:9" ht="9.9499999999999993" customHeight="1" x14ac:dyDescent="0.2">
      <c r="A1982" s="11" t="s">
        <v>0</v>
      </c>
      <c r="B1982" s="15">
        <f>B1984+B2020+B2024</f>
        <v>466</v>
      </c>
      <c r="C1982" s="15">
        <f>C1984+C2020+C2024</f>
        <v>4787</v>
      </c>
      <c r="D1982" s="35">
        <f>D1984+D2020+D2024</f>
        <v>36233.127999999997</v>
      </c>
      <c r="E1982" s="3"/>
      <c r="F1982" s="11" t="s">
        <v>0</v>
      </c>
      <c r="G1982" s="15">
        <f>G1984+G2020+G2024</f>
        <v>142</v>
      </c>
      <c r="H1982" s="15">
        <f>H1984+H2020+H2024</f>
        <v>1510</v>
      </c>
      <c r="I1982" s="35">
        <f>I1984+I2020+I2024</f>
        <v>12833.83</v>
      </c>
    </row>
    <row r="1983" spans="1:9" ht="9.9499999999999993" customHeight="1" x14ac:dyDescent="0.2">
      <c r="A1983" s="5"/>
      <c r="B1983" s="4"/>
      <c r="C1983" s="4"/>
      <c r="D1983" s="4"/>
      <c r="E1983" s="3"/>
      <c r="F1983" s="5"/>
      <c r="G1983" s="4"/>
      <c r="H1983" s="4"/>
      <c r="I1983" s="4"/>
    </row>
    <row r="1984" spans="1:9" ht="9.9499999999999993" customHeight="1" x14ac:dyDescent="0.2">
      <c r="A1984" s="11" t="s">
        <v>138</v>
      </c>
      <c r="B1984" s="12">
        <f>B1986+B1994</f>
        <v>394</v>
      </c>
      <c r="C1984" s="12">
        <f>C1986+C1994</f>
        <v>3959</v>
      </c>
      <c r="D1984" s="36">
        <f>D1986+D1994</f>
        <v>30697.191999999999</v>
      </c>
      <c r="E1984" s="3"/>
      <c r="F1984" s="11" t="s">
        <v>138</v>
      </c>
      <c r="G1984" s="12">
        <f>G1986+G1994</f>
        <v>115</v>
      </c>
      <c r="H1984" s="12">
        <f>H1986+H1994</f>
        <v>1201</v>
      </c>
      <c r="I1984" s="36">
        <f>I1986+I1994</f>
        <v>10706.624</v>
      </c>
    </row>
    <row r="1985" spans="1:9" ht="3.95" customHeight="1" x14ac:dyDescent="0.2">
      <c r="A1985" s="3"/>
      <c r="B1985" s="7"/>
      <c r="C1985" s="7"/>
      <c r="D1985" s="7"/>
      <c r="E1985" s="3"/>
      <c r="F1985" s="3"/>
      <c r="G1985" s="7"/>
      <c r="H1985" s="7"/>
      <c r="I1985" s="7"/>
    </row>
    <row r="1986" spans="1:9" ht="9.9499999999999993" customHeight="1" x14ac:dyDescent="0.2">
      <c r="A1986" s="5" t="s">
        <v>8</v>
      </c>
      <c r="B1986" s="6">
        <f>B1987+B1990+B1992</f>
        <v>90</v>
      </c>
      <c r="C1986" s="6">
        <f>C1987+C1990+C1992</f>
        <v>1163</v>
      </c>
      <c r="D1986" s="37">
        <f>D1987+D1990+D1992</f>
        <v>10775.464</v>
      </c>
      <c r="E1986" s="3"/>
      <c r="F1986" s="5" t="s">
        <v>8</v>
      </c>
      <c r="G1986" s="6">
        <f>G1987+G1990+G1992</f>
        <v>33</v>
      </c>
      <c r="H1986" s="6">
        <f>H1987+H1990+H1992</f>
        <v>577</v>
      </c>
      <c r="I1986" s="37">
        <f>I1987+I1990+I1992</f>
        <v>5708.2929999999997</v>
      </c>
    </row>
    <row r="1987" spans="1:9" ht="9.9499999999999993" customHeight="1" x14ac:dyDescent="0.2">
      <c r="A1987" s="8" t="s">
        <v>6</v>
      </c>
      <c r="B1987" s="6">
        <f>SUM(B1988:B1989)</f>
        <v>20</v>
      </c>
      <c r="C1987" s="6">
        <f>SUM(C1988:C1989)</f>
        <v>111</v>
      </c>
      <c r="D1987" s="37">
        <f>SUM(D1988:D1989)</f>
        <v>802.79</v>
      </c>
      <c r="E1987" s="3"/>
      <c r="F1987" s="8" t="s">
        <v>6</v>
      </c>
      <c r="G1987" s="6">
        <f>SUM(G1988:G1989)</f>
        <v>9</v>
      </c>
      <c r="H1987" s="6">
        <f>SUM(H1988:H1989)</f>
        <v>212</v>
      </c>
      <c r="I1987" s="37">
        <f>SUM(I1988:I1989)</f>
        <v>830.82100000000003</v>
      </c>
    </row>
    <row r="1988" spans="1:9" ht="9.9499999999999993" customHeight="1" x14ac:dyDescent="0.2">
      <c r="A1988" s="9" t="s">
        <v>12</v>
      </c>
      <c r="B1988" s="30">
        <v>18</v>
      </c>
      <c r="C1988" s="30">
        <v>96</v>
      </c>
      <c r="D1988" s="38">
        <v>707.678</v>
      </c>
      <c r="E1988" s="3"/>
      <c r="F1988" s="9" t="s">
        <v>12</v>
      </c>
      <c r="G1988" s="30">
        <v>9</v>
      </c>
      <c r="H1988" s="30">
        <v>212</v>
      </c>
      <c r="I1988" s="38">
        <v>830.82100000000003</v>
      </c>
    </row>
    <row r="1989" spans="1:9" ht="9.9499999999999993" customHeight="1" x14ac:dyDescent="0.2">
      <c r="A1989" s="9" t="s">
        <v>144</v>
      </c>
      <c r="B1989" s="30">
        <v>2</v>
      </c>
      <c r="C1989" s="30">
        <v>15</v>
      </c>
      <c r="D1989" s="38">
        <v>95.111999999999995</v>
      </c>
      <c r="E1989" s="3"/>
      <c r="F1989" s="9" t="s">
        <v>144</v>
      </c>
      <c r="G1989" s="30">
        <v>0</v>
      </c>
      <c r="H1989" s="30">
        <v>0</v>
      </c>
      <c r="I1989" s="38">
        <v>0</v>
      </c>
    </row>
    <row r="1990" spans="1:9" ht="9.9499999999999993" customHeight="1" x14ac:dyDescent="0.2">
      <c r="A1990" s="8" t="s">
        <v>1</v>
      </c>
      <c r="B1990" s="31">
        <f>B1991</f>
        <v>49</v>
      </c>
      <c r="C1990" s="31">
        <f>C1991</f>
        <v>160</v>
      </c>
      <c r="D1990" s="37">
        <f>D1991</f>
        <v>1447.6469999999999</v>
      </c>
      <c r="E1990" s="3"/>
      <c r="F1990" s="8" t="s">
        <v>1</v>
      </c>
      <c r="G1990" s="31">
        <f>G1991</f>
        <v>18</v>
      </c>
      <c r="H1990" s="31">
        <f>H1991</f>
        <v>151</v>
      </c>
      <c r="I1990" s="37">
        <f>I1991</f>
        <v>2044.1980000000001</v>
      </c>
    </row>
    <row r="1991" spans="1:9" ht="9.9499999999999993" customHeight="1" x14ac:dyDescent="0.2">
      <c r="A1991" s="9" t="s">
        <v>13</v>
      </c>
      <c r="B1991" s="30">
        <v>49</v>
      </c>
      <c r="C1991" s="30">
        <v>160</v>
      </c>
      <c r="D1991" s="38">
        <v>1447.6469999999999</v>
      </c>
      <c r="E1991" s="3"/>
      <c r="F1991" s="9" t="s">
        <v>13</v>
      </c>
      <c r="G1991" s="30">
        <v>18</v>
      </c>
      <c r="H1991" s="30">
        <v>151</v>
      </c>
      <c r="I1991" s="38">
        <v>2044.1980000000001</v>
      </c>
    </row>
    <row r="1992" spans="1:9" ht="9.9499999999999993" customHeight="1" x14ac:dyDescent="0.2">
      <c r="A1992" s="8" t="s">
        <v>2</v>
      </c>
      <c r="B1992" s="31">
        <f>B1993</f>
        <v>21</v>
      </c>
      <c r="C1992" s="31">
        <f>C1993</f>
        <v>892</v>
      </c>
      <c r="D1992" s="37">
        <f>D1993</f>
        <v>8525.027</v>
      </c>
      <c r="E1992" s="3"/>
      <c r="F1992" s="8" t="s">
        <v>2</v>
      </c>
      <c r="G1992" s="31">
        <f>G1993</f>
        <v>6</v>
      </c>
      <c r="H1992" s="31">
        <f>H1993</f>
        <v>214</v>
      </c>
      <c r="I1992" s="37">
        <f>I1993</f>
        <v>2833.2739999999999</v>
      </c>
    </row>
    <row r="1993" spans="1:9" ht="9.9499999999999993" customHeight="1" x14ac:dyDescent="0.2">
      <c r="A1993" s="9" t="s">
        <v>14</v>
      </c>
      <c r="B1993" s="30">
        <v>21</v>
      </c>
      <c r="C1993" s="30">
        <v>892</v>
      </c>
      <c r="D1993" s="38">
        <v>8525.027</v>
      </c>
      <c r="E1993" s="3"/>
      <c r="F1993" s="9" t="s">
        <v>14</v>
      </c>
      <c r="G1993" s="30">
        <v>6</v>
      </c>
      <c r="H1993" s="30">
        <v>214</v>
      </c>
      <c r="I1993" s="38">
        <v>2833.2739999999999</v>
      </c>
    </row>
    <row r="1994" spans="1:9" ht="9.9499999999999993" customHeight="1" x14ac:dyDescent="0.2">
      <c r="A1994" s="5" t="s">
        <v>29</v>
      </c>
      <c r="B1994" s="31">
        <f>B1995+B2000+B2002+B2005+B2009+B2012+B2015+B2017</f>
        <v>304</v>
      </c>
      <c r="C1994" s="31">
        <f>C1995+C2000+C2002+C2005+C2009+C2012+C2015+C2017</f>
        <v>2796</v>
      </c>
      <c r="D1994" s="37">
        <f>D1995+D2000+D2002+D2005+D2009+D2012+D2015+D2017</f>
        <v>19921.727999999999</v>
      </c>
      <c r="E1994" s="3"/>
      <c r="F1994" s="5" t="s">
        <v>29</v>
      </c>
      <c r="G1994" s="31">
        <f>G1995+G2000+G2002+G2005+G2009+G2012+G2015+G2017</f>
        <v>82</v>
      </c>
      <c r="H1994" s="31">
        <f>H1995+H2000+H2002+H2005+H2009+H2012+H2015+H2017</f>
        <v>624</v>
      </c>
      <c r="I1994" s="37">
        <f>I1995+I2000+I2002+I2005+I2009+I2012+I2015+I2017</f>
        <v>4998.3310000000001</v>
      </c>
    </row>
    <row r="1995" spans="1:9" ht="9.9499999999999993" customHeight="1" x14ac:dyDescent="0.2">
      <c r="A1995" s="8" t="s">
        <v>7</v>
      </c>
      <c r="B1995" s="31">
        <f>SUM(B1996:B1999)</f>
        <v>115</v>
      </c>
      <c r="C1995" s="31">
        <f>SUM(C1996:C1999)</f>
        <v>959</v>
      </c>
      <c r="D1995" s="37">
        <f>SUM(D1996:D1999)</f>
        <v>7092.9459999999999</v>
      </c>
      <c r="E1995" s="3"/>
      <c r="F1995" s="8" t="s">
        <v>7</v>
      </c>
      <c r="G1995" s="31">
        <f>SUM(G1996:G1999)</f>
        <v>39</v>
      </c>
      <c r="H1995" s="31">
        <f>SUM(H1996:H1999)</f>
        <v>322</v>
      </c>
      <c r="I1995" s="37">
        <f>SUM(I1996:I1999)</f>
        <v>2972.3689999999997</v>
      </c>
    </row>
    <row r="1996" spans="1:9" ht="9.9499999999999993" customHeight="1" x14ac:dyDescent="0.2">
      <c r="A1996" s="9" t="s">
        <v>15</v>
      </c>
      <c r="B1996" s="30">
        <v>30</v>
      </c>
      <c r="C1996" s="30">
        <v>196</v>
      </c>
      <c r="D1996" s="38">
        <v>2191.7399999999998</v>
      </c>
      <c r="E1996" s="3"/>
      <c r="F1996" s="9" t="s">
        <v>15</v>
      </c>
      <c r="G1996" s="30">
        <v>9</v>
      </c>
      <c r="H1996" s="30">
        <v>64</v>
      </c>
      <c r="I1996" s="38">
        <v>693.42399999999998</v>
      </c>
    </row>
    <row r="1997" spans="1:9" ht="9.9499999999999993" customHeight="1" x14ac:dyDescent="0.2">
      <c r="A1997" s="9" t="s">
        <v>16</v>
      </c>
      <c r="B1997" s="30">
        <v>57</v>
      </c>
      <c r="C1997" s="30">
        <v>596</v>
      </c>
      <c r="D1997" s="38">
        <v>3054.473</v>
      </c>
      <c r="E1997" s="3"/>
      <c r="F1997" s="9" t="s">
        <v>16</v>
      </c>
      <c r="G1997" s="30">
        <v>16</v>
      </c>
      <c r="H1997" s="30">
        <v>175</v>
      </c>
      <c r="I1997" s="38">
        <v>1461.9960000000001</v>
      </c>
    </row>
    <row r="1998" spans="1:9" ht="9.9499999999999993" customHeight="1" x14ac:dyDescent="0.2">
      <c r="A1998" s="9" t="s">
        <v>17</v>
      </c>
      <c r="B1998" s="30">
        <v>27</v>
      </c>
      <c r="C1998" s="30">
        <v>114</v>
      </c>
      <c r="D1998" s="38">
        <v>891.86599999999999</v>
      </c>
      <c r="E1998" s="3"/>
      <c r="F1998" s="9" t="s">
        <v>17</v>
      </c>
      <c r="G1998" s="30">
        <v>13</v>
      </c>
      <c r="H1998" s="30">
        <v>82</v>
      </c>
      <c r="I1998" s="38">
        <v>811.74900000000002</v>
      </c>
    </row>
    <row r="1999" spans="1:9" ht="9.9499999999999993" customHeight="1" x14ac:dyDescent="0.2">
      <c r="A1999" s="9" t="s">
        <v>18</v>
      </c>
      <c r="B1999" s="30">
        <v>1</v>
      </c>
      <c r="C1999" s="30">
        <v>53</v>
      </c>
      <c r="D1999" s="38">
        <v>954.86699999999996</v>
      </c>
      <c r="E1999" s="3"/>
      <c r="F1999" s="9" t="s">
        <v>18</v>
      </c>
      <c r="G1999" s="30">
        <v>1</v>
      </c>
      <c r="H1999" s="30">
        <v>1</v>
      </c>
      <c r="I1999" s="38">
        <v>5.2</v>
      </c>
    </row>
    <row r="2000" spans="1:9" ht="9.9499999999999993" customHeight="1" x14ac:dyDescent="0.2">
      <c r="A2000" s="8" t="s">
        <v>3</v>
      </c>
      <c r="B2000" s="31">
        <f>B2001</f>
        <v>1</v>
      </c>
      <c r="C2000" s="31">
        <f>C2001</f>
        <v>5</v>
      </c>
      <c r="D2000" s="37">
        <f>D2001</f>
        <v>27.425000000000001</v>
      </c>
      <c r="E2000" s="3"/>
      <c r="F2000" s="8" t="s">
        <v>3</v>
      </c>
      <c r="G2000" s="31">
        <f>G2001</f>
        <v>2</v>
      </c>
      <c r="H2000" s="31">
        <f>H2001</f>
        <v>12</v>
      </c>
      <c r="I2000" s="37">
        <f>I2001</f>
        <v>50.027000000000001</v>
      </c>
    </row>
    <row r="2001" spans="1:9" ht="9.9499999999999993" customHeight="1" x14ac:dyDescent="0.2">
      <c r="A2001" s="9" t="s">
        <v>19</v>
      </c>
      <c r="B2001" s="30">
        <v>1</v>
      </c>
      <c r="C2001" s="30">
        <v>5</v>
      </c>
      <c r="D2001" s="38">
        <v>27.425000000000001</v>
      </c>
      <c r="E2001" s="3"/>
      <c r="F2001" s="9" t="s">
        <v>19</v>
      </c>
      <c r="G2001" s="30">
        <v>2</v>
      </c>
      <c r="H2001" s="30">
        <v>12</v>
      </c>
      <c r="I2001" s="38">
        <v>50.027000000000001</v>
      </c>
    </row>
    <row r="2002" spans="1:9" ht="9.9499999999999993" customHeight="1" x14ac:dyDescent="0.2">
      <c r="A2002" s="8" t="s">
        <v>9</v>
      </c>
      <c r="B2002" s="31">
        <f>SUM(B2003:B2004)</f>
        <v>36</v>
      </c>
      <c r="C2002" s="31">
        <f>SUM(C2003:C2004)</f>
        <v>315</v>
      </c>
      <c r="D2002" s="37">
        <f>SUM(D2003:D2004)</f>
        <v>3798.3969999999999</v>
      </c>
      <c r="E2002" s="3"/>
      <c r="F2002" s="8" t="s">
        <v>9</v>
      </c>
      <c r="G2002" s="31">
        <f>SUM(G2003:G2004)</f>
        <v>8</v>
      </c>
      <c r="H2002" s="31">
        <f>SUM(H2003:H2004)</f>
        <v>98</v>
      </c>
      <c r="I2002" s="37">
        <f>SUM(I2003:I2004)</f>
        <v>932.6</v>
      </c>
    </row>
    <row r="2003" spans="1:9" ht="9.9499999999999993" customHeight="1" x14ac:dyDescent="0.2">
      <c r="A2003" s="9" t="s">
        <v>20</v>
      </c>
      <c r="B2003" s="30">
        <v>24</v>
      </c>
      <c r="C2003" s="30">
        <v>294</v>
      </c>
      <c r="D2003" s="38">
        <v>3681.2539999999999</v>
      </c>
      <c r="E2003" s="3"/>
      <c r="F2003" s="9" t="s">
        <v>20</v>
      </c>
      <c r="G2003" s="30">
        <v>7</v>
      </c>
      <c r="H2003" s="30">
        <v>94</v>
      </c>
      <c r="I2003" s="38">
        <v>917.85900000000004</v>
      </c>
    </row>
    <row r="2004" spans="1:9" ht="9.9499999999999993" customHeight="1" x14ac:dyDescent="0.2">
      <c r="A2004" s="9" t="s">
        <v>21</v>
      </c>
      <c r="B2004" s="30">
        <v>12</v>
      </c>
      <c r="C2004" s="30">
        <v>21</v>
      </c>
      <c r="D2004" s="38">
        <v>117.143</v>
      </c>
      <c r="E2004" s="3"/>
      <c r="F2004" s="9" t="s">
        <v>21</v>
      </c>
      <c r="G2004" s="30">
        <v>1</v>
      </c>
      <c r="H2004" s="30">
        <v>4</v>
      </c>
      <c r="I2004" s="38">
        <v>14.741</v>
      </c>
    </row>
    <row r="2005" spans="1:9" ht="9.9499999999999993" customHeight="1" x14ac:dyDescent="0.2">
      <c r="A2005" s="8" t="s">
        <v>10</v>
      </c>
      <c r="B2005" s="31">
        <f>SUM(B2006:B2008)</f>
        <v>43</v>
      </c>
      <c r="C2005" s="31">
        <f>SUM(C2006:C2008)</f>
        <v>288</v>
      </c>
      <c r="D2005" s="37">
        <f>SUM(D2006:D2008)</f>
        <v>2906.7340000000004</v>
      </c>
      <c r="E2005" s="3"/>
      <c r="F2005" s="8" t="s">
        <v>10</v>
      </c>
      <c r="G2005" s="31">
        <f>SUM(G2006:G2008)</f>
        <v>13</v>
      </c>
      <c r="H2005" s="31">
        <f>SUM(H2006:H2008)</f>
        <v>30</v>
      </c>
      <c r="I2005" s="37">
        <f>SUM(I2006:I2008)</f>
        <v>300.91500000000002</v>
      </c>
    </row>
    <row r="2006" spans="1:9" ht="9.9499999999999993" customHeight="1" x14ac:dyDescent="0.2">
      <c r="A2006" s="9" t="s">
        <v>22</v>
      </c>
      <c r="B2006" s="30">
        <v>25</v>
      </c>
      <c r="C2006" s="30">
        <v>235</v>
      </c>
      <c r="D2006" s="38">
        <v>2659.9140000000002</v>
      </c>
      <c r="E2006" s="3"/>
      <c r="F2006" s="9" t="s">
        <v>22</v>
      </c>
      <c r="G2006" s="30">
        <v>12</v>
      </c>
      <c r="H2006" s="30">
        <v>29</v>
      </c>
      <c r="I2006" s="38">
        <v>295.19499999999999</v>
      </c>
    </row>
    <row r="2007" spans="1:9" ht="9.9499999999999993" customHeight="1" x14ac:dyDescent="0.2">
      <c r="A2007" s="9" t="s">
        <v>23</v>
      </c>
      <c r="B2007" s="30">
        <v>1</v>
      </c>
      <c r="C2007" s="30">
        <v>2</v>
      </c>
      <c r="D2007" s="38">
        <v>3</v>
      </c>
      <c r="E2007" s="3"/>
      <c r="F2007" s="9" t="s">
        <v>23</v>
      </c>
      <c r="G2007" s="30">
        <v>0</v>
      </c>
      <c r="H2007" s="30">
        <v>0</v>
      </c>
      <c r="I2007" s="38">
        <v>0</v>
      </c>
    </row>
    <row r="2008" spans="1:9" ht="9.9499999999999993" customHeight="1" x14ac:dyDescent="0.2">
      <c r="A2008" s="9" t="s">
        <v>145</v>
      </c>
      <c r="B2008" s="30">
        <v>17</v>
      </c>
      <c r="C2008" s="30">
        <v>51</v>
      </c>
      <c r="D2008" s="38">
        <v>243.82</v>
      </c>
      <c r="E2008" s="3"/>
      <c r="F2008" s="9" t="s">
        <v>145</v>
      </c>
      <c r="G2008" s="30">
        <v>1</v>
      </c>
      <c r="H2008" s="30">
        <v>1</v>
      </c>
      <c r="I2008" s="38">
        <v>5.72</v>
      </c>
    </row>
    <row r="2009" spans="1:9" ht="9.9499999999999993" customHeight="1" x14ac:dyDescent="0.2">
      <c r="A2009" s="8" t="s">
        <v>146</v>
      </c>
      <c r="B2009" s="31">
        <f>SUM(B2010:B2011)</f>
        <v>28</v>
      </c>
      <c r="C2009" s="31">
        <f>SUM(C2010:C2011)</f>
        <v>681</v>
      </c>
      <c r="D2009" s="37">
        <f>SUM(D2010:D2011)</f>
        <v>4023.8270000000002</v>
      </c>
      <c r="E2009" s="3"/>
      <c r="F2009" s="8" t="s">
        <v>146</v>
      </c>
      <c r="G2009" s="31">
        <f>SUM(G2010:G2011)</f>
        <v>6</v>
      </c>
      <c r="H2009" s="31">
        <f>SUM(H2010:H2011)</f>
        <v>114</v>
      </c>
      <c r="I2009" s="37">
        <f>SUM(I2010:I2011)</f>
        <v>601.16999999999996</v>
      </c>
    </row>
    <row r="2010" spans="1:9" ht="9.9499999999999993" customHeight="1" x14ac:dyDescent="0.2">
      <c r="A2010" s="9" t="s">
        <v>24</v>
      </c>
      <c r="B2010" s="30">
        <v>3</v>
      </c>
      <c r="C2010" s="30">
        <v>28</v>
      </c>
      <c r="D2010" s="38">
        <v>123.148</v>
      </c>
      <c r="E2010" s="3"/>
      <c r="F2010" s="9" t="s">
        <v>24</v>
      </c>
      <c r="G2010" s="30">
        <v>0</v>
      </c>
      <c r="H2010" s="30">
        <v>0</v>
      </c>
      <c r="I2010" s="38">
        <v>0</v>
      </c>
    </row>
    <row r="2011" spans="1:9" ht="9.9499999999999993" customHeight="1" x14ac:dyDescent="0.2">
      <c r="A2011" s="9" t="s">
        <v>25</v>
      </c>
      <c r="B2011" s="30">
        <v>25</v>
      </c>
      <c r="C2011" s="30">
        <v>653</v>
      </c>
      <c r="D2011" s="38">
        <v>3900.6790000000001</v>
      </c>
      <c r="E2011" s="3"/>
      <c r="F2011" s="9" t="s">
        <v>25</v>
      </c>
      <c r="G2011" s="30">
        <v>6</v>
      </c>
      <c r="H2011" s="30">
        <v>114</v>
      </c>
      <c r="I2011" s="38">
        <v>601.16999999999996</v>
      </c>
    </row>
    <row r="2012" spans="1:9" ht="9.9499999999999993" customHeight="1" x14ac:dyDescent="0.2">
      <c r="A2012" s="8" t="s">
        <v>11</v>
      </c>
      <c r="B2012" s="31">
        <f>SUM(B2013:B2014)</f>
        <v>41</v>
      </c>
      <c r="C2012" s="31">
        <f>SUM(C2013:C2014)</f>
        <v>471</v>
      </c>
      <c r="D2012" s="37">
        <f>SUM(D2013:D2014)</f>
        <v>1491.91</v>
      </c>
      <c r="E2012" s="3"/>
      <c r="F2012" s="8" t="s">
        <v>11</v>
      </c>
      <c r="G2012" s="31">
        <f>SUM(G2013:G2014)</f>
        <v>7</v>
      </c>
      <c r="H2012" s="31">
        <f>SUM(H2013:H2014)</f>
        <v>32</v>
      </c>
      <c r="I2012" s="37">
        <f>SUM(I2013:I2014)</f>
        <v>100.24000000000001</v>
      </c>
    </row>
    <row r="2013" spans="1:9" ht="9.9499999999999993" customHeight="1" x14ac:dyDescent="0.2">
      <c r="A2013" s="9" t="s">
        <v>26</v>
      </c>
      <c r="B2013" s="30">
        <v>3</v>
      </c>
      <c r="C2013" s="30">
        <v>51</v>
      </c>
      <c r="D2013" s="38">
        <v>235.88200000000001</v>
      </c>
      <c r="E2013" s="3"/>
      <c r="F2013" s="9" t="s">
        <v>26</v>
      </c>
      <c r="G2013" s="30">
        <v>1</v>
      </c>
      <c r="H2013" s="30">
        <v>5</v>
      </c>
      <c r="I2013" s="38">
        <v>15.000999999999999</v>
      </c>
    </row>
    <row r="2014" spans="1:9" ht="9.9499999999999993" customHeight="1" x14ac:dyDescent="0.2">
      <c r="A2014" s="9" t="s">
        <v>147</v>
      </c>
      <c r="B2014" s="30">
        <v>38</v>
      </c>
      <c r="C2014" s="30">
        <v>420</v>
      </c>
      <c r="D2014" s="38">
        <v>1256.028</v>
      </c>
      <c r="E2014" s="3"/>
      <c r="F2014" s="9" t="s">
        <v>147</v>
      </c>
      <c r="G2014" s="30">
        <v>6</v>
      </c>
      <c r="H2014" s="30">
        <v>27</v>
      </c>
      <c r="I2014" s="38">
        <v>85.239000000000004</v>
      </c>
    </row>
    <row r="2015" spans="1:9" ht="9.9499999999999993" customHeight="1" x14ac:dyDescent="0.2">
      <c r="A2015" s="8" t="s">
        <v>4</v>
      </c>
      <c r="B2015" s="31">
        <f>B2016</f>
        <v>34</v>
      </c>
      <c r="C2015" s="31">
        <f>C2016</f>
        <v>71</v>
      </c>
      <c r="D2015" s="37">
        <f>D2016</f>
        <v>559.46199999999999</v>
      </c>
      <c r="E2015" s="3"/>
      <c r="F2015" s="8" t="s">
        <v>4</v>
      </c>
      <c r="G2015" s="31">
        <f>G2016</f>
        <v>7</v>
      </c>
      <c r="H2015" s="31">
        <f>H2016</f>
        <v>16</v>
      </c>
      <c r="I2015" s="37">
        <f>I2016</f>
        <v>41.01</v>
      </c>
    </row>
    <row r="2016" spans="1:9" ht="9.9499999999999993" customHeight="1" x14ac:dyDescent="0.2">
      <c r="A2016" s="9" t="s">
        <v>27</v>
      </c>
      <c r="B2016" s="30">
        <v>34</v>
      </c>
      <c r="C2016" s="30">
        <v>71</v>
      </c>
      <c r="D2016" s="38">
        <v>559.46199999999999</v>
      </c>
      <c r="E2016" s="3"/>
      <c r="F2016" s="9" t="s">
        <v>27</v>
      </c>
      <c r="G2016" s="30">
        <v>7</v>
      </c>
      <c r="H2016" s="30">
        <v>16</v>
      </c>
      <c r="I2016" s="38">
        <v>41.01</v>
      </c>
    </row>
    <row r="2017" spans="1:9" ht="9.9499999999999993" customHeight="1" x14ac:dyDescent="0.2">
      <c r="A2017" s="8" t="s">
        <v>5</v>
      </c>
      <c r="B2017" s="31">
        <f>B2018</f>
        <v>6</v>
      </c>
      <c r="C2017" s="31">
        <f>C2018</f>
        <v>6</v>
      </c>
      <c r="D2017" s="37">
        <f>D2018</f>
        <v>21.027000000000001</v>
      </c>
      <c r="E2017" s="3"/>
      <c r="F2017" s="8" t="s">
        <v>5</v>
      </c>
      <c r="G2017" s="31">
        <f>G2018</f>
        <v>0</v>
      </c>
      <c r="H2017" s="31">
        <f>H2018</f>
        <v>0</v>
      </c>
      <c r="I2017" s="37">
        <f>I2018</f>
        <v>0</v>
      </c>
    </row>
    <row r="2018" spans="1:9" ht="9.9499999999999993" customHeight="1" x14ac:dyDescent="0.2">
      <c r="A2018" s="9" t="s">
        <v>28</v>
      </c>
      <c r="B2018" s="30">
        <v>6</v>
      </c>
      <c r="C2018" s="30">
        <v>6</v>
      </c>
      <c r="D2018" s="38">
        <v>21.027000000000001</v>
      </c>
      <c r="E2018" s="3"/>
      <c r="F2018" s="9" t="s">
        <v>28</v>
      </c>
      <c r="G2018" s="30">
        <v>0</v>
      </c>
      <c r="H2018" s="30">
        <v>0</v>
      </c>
      <c r="I2018" s="38">
        <v>0</v>
      </c>
    </row>
    <row r="2019" spans="1:9" ht="9.9499999999999993" customHeight="1" x14ac:dyDescent="0.2">
      <c r="A2019" s="9"/>
      <c r="B2019" s="30"/>
      <c r="C2019" s="30"/>
      <c r="D2019" s="7"/>
      <c r="E2019" s="3"/>
      <c r="F2019" s="9"/>
      <c r="G2019" s="30"/>
      <c r="H2019" s="30"/>
      <c r="I2019" s="7"/>
    </row>
    <row r="2020" spans="1:9" ht="9.9499999999999993" customHeight="1" x14ac:dyDescent="0.2">
      <c r="A2020" s="13" t="s">
        <v>139</v>
      </c>
      <c r="B2020" s="32">
        <f>SUM(B2021:B2022)</f>
        <v>56</v>
      </c>
      <c r="C2020" s="32">
        <f>SUM(C2021:C2022)</f>
        <v>740</v>
      </c>
      <c r="D2020" s="35">
        <f>SUM(D2021:D2022)</f>
        <v>4322.5590000000002</v>
      </c>
      <c r="E2020" s="3"/>
      <c r="F2020" s="13" t="s">
        <v>139</v>
      </c>
      <c r="G2020" s="32">
        <f>SUM(G2021:G2022)</f>
        <v>18</v>
      </c>
      <c r="H2020" s="32">
        <f>SUM(H2021:H2022)</f>
        <v>285</v>
      </c>
      <c r="I2020" s="35">
        <f>SUM(I2021:I2022)</f>
        <v>1872.124</v>
      </c>
    </row>
    <row r="2021" spans="1:9" ht="9.9499999999999993" customHeight="1" x14ac:dyDescent="0.2">
      <c r="A2021" s="14" t="s">
        <v>140</v>
      </c>
      <c r="B2021" s="30">
        <v>0</v>
      </c>
      <c r="C2021" s="30">
        <v>0</v>
      </c>
      <c r="D2021" s="38">
        <v>0</v>
      </c>
      <c r="E2021" s="3"/>
      <c r="F2021" s="14" t="s">
        <v>140</v>
      </c>
      <c r="G2021" s="30">
        <v>0</v>
      </c>
      <c r="H2021" s="30">
        <v>0</v>
      </c>
      <c r="I2021" s="38">
        <v>0</v>
      </c>
    </row>
    <row r="2022" spans="1:9" ht="9.9499999999999993" customHeight="1" x14ac:dyDescent="0.2">
      <c r="A2022" s="14" t="s">
        <v>141</v>
      </c>
      <c r="B2022" s="30">
        <v>56</v>
      </c>
      <c r="C2022" s="30">
        <v>740</v>
      </c>
      <c r="D2022" s="38">
        <v>4322.5590000000002</v>
      </c>
      <c r="E2022" s="3"/>
      <c r="F2022" s="14" t="s">
        <v>141</v>
      </c>
      <c r="G2022" s="30">
        <v>18</v>
      </c>
      <c r="H2022" s="30">
        <v>285</v>
      </c>
      <c r="I2022" s="38">
        <v>1872.124</v>
      </c>
    </row>
    <row r="2023" spans="1:9" ht="9.9499999999999993" customHeight="1" x14ac:dyDescent="0.2">
      <c r="A2023" s="9"/>
      <c r="B2023" s="33"/>
      <c r="C2023" s="33"/>
      <c r="D2023" s="16"/>
      <c r="E2023" s="3"/>
      <c r="F2023" s="9"/>
      <c r="G2023" s="33"/>
      <c r="H2023" s="33"/>
      <c r="I2023" s="16"/>
    </row>
    <row r="2024" spans="1:9" ht="9.9499999999999993" customHeight="1" x14ac:dyDescent="0.2">
      <c r="A2024" s="13" t="s">
        <v>142</v>
      </c>
      <c r="B2024" s="34">
        <v>16</v>
      </c>
      <c r="C2024" s="34">
        <v>88</v>
      </c>
      <c r="D2024" s="39">
        <v>1213.377</v>
      </c>
      <c r="E2024" s="3"/>
      <c r="F2024" s="13" t="s">
        <v>142</v>
      </c>
      <c r="G2024" s="34">
        <v>9</v>
      </c>
      <c r="H2024" s="34">
        <v>24</v>
      </c>
      <c r="I2024" s="39">
        <v>255.08199999999999</v>
      </c>
    </row>
    <row r="2025" spans="1:9" s="10" customFormat="1" ht="11.85" customHeight="1" x14ac:dyDescent="0.2">
      <c r="A2025" s="1" t="s">
        <v>119</v>
      </c>
      <c r="B2025" s="17"/>
      <c r="C2025" s="17"/>
      <c r="D2025" s="17"/>
      <c r="F2025" s="1" t="s">
        <v>120</v>
      </c>
      <c r="G2025" s="17"/>
      <c r="H2025" s="17"/>
      <c r="I2025" s="17"/>
    </row>
    <row r="2026" spans="1:9" ht="9.9499999999999993" customHeight="1" x14ac:dyDescent="0.2">
      <c r="A2026" s="3"/>
      <c r="B2026" s="4" t="s">
        <v>135</v>
      </c>
      <c r="C2026" s="4" t="s">
        <v>135</v>
      </c>
      <c r="D2026" s="4" t="s">
        <v>137</v>
      </c>
      <c r="E2026" s="3"/>
      <c r="F2026" s="3"/>
      <c r="G2026" s="4" t="s">
        <v>135</v>
      </c>
      <c r="H2026" s="4" t="s">
        <v>135</v>
      </c>
      <c r="I2026" s="4" t="s">
        <v>137</v>
      </c>
    </row>
    <row r="2027" spans="1:9" ht="9.9499999999999993" customHeight="1" x14ac:dyDescent="0.2">
      <c r="A2027" s="5"/>
      <c r="B2027" s="4" t="s">
        <v>136</v>
      </c>
      <c r="C2027" s="4" t="s">
        <v>32</v>
      </c>
      <c r="D2027" s="4" t="s">
        <v>143</v>
      </c>
      <c r="E2027" s="3"/>
      <c r="F2027" s="5"/>
      <c r="G2027" s="4" t="s">
        <v>136</v>
      </c>
      <c r="H2027" s="4" t="s">
        <v>32</v>
      </c>
      <c r="I2027" s="4" t="s">
        <v>143</v>
      </c>
    </row>
    <row r="2028" spans="1:9" ht="9.9499999999999993" customHeight="1" x14ac:dyDescent="0.2">
      <c r="A2028" s="11" t="s">
        <v>0</v>
      </c>
      <c r="B2028" s="15">
        <f>B2030+B2066+B2070</f>
        <v>1109</v>
      </c>
      <c r="C2028" s="15">
        <f>C2030+C2066+C2070</f>
        <v>16732</v>
      </c>
      <c r="D2028" s="35">
        <f>D2030+D2066+D2070</f>
        <v>174636.50900000002</v>
      </c>
      <c r="E2028" s="3"/>
      <c r="F2028" s="11" t="s">
        <v>0</v>
      </c>
      <c r="G2028" s="15">
        <f>G2030+G2066+G2070</f>
        <v>2828</v>
      </c>
      <c r="H2028" s="15">
        <f>H2030+H2066+H2070</f>
        <v>55017</v>
      </c>
      <c r="I2028" s="35">
        <f>I2030+I2066+I2070</f>
        <v>742545.60200000007</v>
      </c>
    </row>
    <row r="2029" spans="1:9" ht="9.9499999999999993" customHeight="1" x14ac:dyDescent="0.2">
      <c r="A2029" s="5"/>
      <c r="B2029" s="4"/>
      <c r="C2029" s="4"/>
      <c r="D2029" s="4"/>
      <c r="E2029" s="3"/>
      <c r="F2029" s="5"/>
      <c r="G2029" s="4"/>
      <c r="H2029" s="4"/>
      <c r="I2029" s="4"/>
    </row>
    <row r="2030" spans="1:9" ht="9.9499999999999993" customHeight="1" x14ac:dyDescent="0.2">
      <c r="A2030" s="11" t="s">
        <v>138</v>
      </c>
      <c r="B2030" s="12">
        <f>B2032+B2040</f>
        <v>1025</v>
      </c>
      <c r="C2030" s="12">
        <f>C2032+C2040</f>
        <v>14085</v>
      </c>
      <c r="D2030" s="36">
        <f>D2032+D2040</f>
        <v>151314.08400000003</v>
      </c>
      <c r="E2030" s="3"/>
      <c r="F2030" s="11" t="s">
        <v>138</v>
      </c>
      <c r="G2030" s="12">
        <f>G2032+G2040</f>
        <v>2700</v>
      </c>
      <c r="H2030" s="12">
        <f>H2032+H2040</f>
        <v>47581</v>
      </c>
      <c r="I2030" s="36">
        <f>I2032+I2040</f>
        <v>673777.70900000003</v>
      </c>
    </row>
    <row r="2031" spans="1:9" ht="3.95" customHeight="1" x14ac:dyDescent="0.2">
      <c r="A2031" s="3"/>
      <c r="B2031" s="7"/>
      <c r="C2031" s="7"/>
      <c r="D2031" s="7"/>
      <c r="E2031" s="3"/>
      <c r="F2031" s="3"/>
      <c r="G2031" s="7"/>
      <c r="H2031" s="7"/>
      <c r="I2031" s="7"/>
    </row>
    <row r="2032" spans="1:9" ht="9.9499999999999993" customHeight="1" x14ac:dyDescent="0.2">
      <c r="A2032" s="5" t="s">
        <v>8</v>
      </c>
      <c r="B2032" s="6">
        <f>B2033+B2036+B2038</f>
        <v>235</v>
      </c>
      <c r="C2032" s="6">
        <f>C2033+C2036+C2038</f>
        <v>4963</v>
      </c>
      <c r="D2032" s="37">
        <f>D2033+D2036+D2038</f>
        <v>71044.463000000003</v>
      </c>
      <c r="E2032" s="3"/>
      <c r="F2032" s="5" t="s">
        <v>8</v>
      </c>
      <c r="G2032" s="6">
        <f>G2033+G2036+G2038</f>
        <v>546</v>
      </c>
      <c r="H2032" s="6">
        <f>H2033+H2036+H2038</f>
        <v>15422</v>
      </c>
      <c r="I2032" s="37">
        <f>I2033+I2036+I2038</f>
        <v>380093.098</v>
      </c>
    </row>
    <row r="2033" spans="1:9" ht="9.9499999999999993" customHeight="1" x14ac:dyDescent="0.2">
      <c r="A2033" s="8" t="s">
        <v>6</v>
      </c>
      <c r="B2033" s="6">
        <f>SUM(B2034:B2035)</f>
        <v>37</v>
      </c>
      <c r="C2033" s="6">
        <f>SUM(C2034:C2035)</f>
        <v>461</v>
      </c>
      <c r="D2033" s="37">
        <f>SUM(D2034:D2035)</f>
        <v>3852.375</v>
      </c>
      <c r="E2033" s="3"/>
      <c r="F2033" s="8" t="s">
        <v>6</v>
      </c>
      <c r="G2033" s="6">
        <f>SUM(G2034:G2035)</f>
        <v>40</v>
      </c>
      <c r="H2033" s="6">
        <f>SUM(H2034:H2035)</f>
        <v>138</v>
      </c>
      <c r="I2033" s="37">
        <f>SUM(I2034:I2035)</f>
        <v>1036.954</v>
      </c>
    </row>
    <row r="2034" spans="1:9" ht="9.9499999999999993" customHeight="1" x14ac:dyDescent="0.2">
      <c r="A2034" s="9" t="s">
        <v>12</v>
      </c>
      <c r="B2034" s="30">
        <v>37</v>
      </c>
      <c r="C2034" s="30">
        <v>461</v>
      </c>
      <c r="D2034" s="38">
        <v>3852.375</v>
      </c>
      <c r="E2034" s="3"/>
      <c r="F2034" s="9" t="s">
        <v>12</v>
      </c>
      <c r="G2034" s="30">
        <v>35</v>
      </c>
      <c r="H2034" s="30">
        <v>124</v>
      </c>
      <c r="I2034" s="38">
        <v>909.28899999999999</v>
      </c>
    </row>
    <row r="2035" spans="1:9" ht="9.9499999999999993" customHeight="1" x14ac:dyDescent="0.2">
      <c r="A2035" s="9" t="s">
        <v>144</v>
      </c>
      <c r="B2035" s="30">
        <v>0</v>
      </c>
      <c r="C2035" s="30">
        <v>0</v>
      </c>
      <c r="D2035" s="38">
        <v>0</v>
      </c>
      <c r="E2035" s="3"/>
      <c r="F2035" s="9" t="s">
        <v>144</v>
      </c>
      <c r="G2035" s="30">
        <v>5</v>
      </c>
      <c r="H2035" s="30">
        <v>14</v>
      </c>
      <c r="I2035" s="38">
        <v>127.66500000000001</v>
      </c>
    </row>
    <row r="2036" spans="1:9" ht="9.9499999999999993" customHeight="1" x14ac:dyDescent="0.2">
      <c r="A2036" s="8" t="s">
        <v>1</v>
      </c>
      <c r="B2036" s="31">
        <f>B2037</f>
        <v>128</v>
      </c>
      <c r="C2036" s="31">
        <f>C2037</f>
        <v>1300</v>
      </c>
      <c r="D2036" s="37">
        <f>D2037</f>
        <v>22018.27</v>
      </c>
      <c r="E2036" s="3"/>
      <c r="F2036" s="8" t="s">
        <v>1</v>
      </c>
      <c r="G2036" s="31">
        <f>G2037</f>
        <v>375</v>
      </c>
      <c r="H2036" s="31">
        <f>H2037</f>
        <v>3363</v>
      </c>
      <c r="I2036" s="37">
        <f>I2037</f>
        <v>48556.482000000004</v>
      </c>
    </row>
    <row r="2037" spans="1:9" ht="9.9499999999999993" customHeight="1" x14ac:dyDescent="0.2">
      <c r="A2037" s="9" t="s">
        <v>13</v>
      </c>
      <c r="B2037" s="30">
        <v>128</v>
      </c>
      <c r="C2037" s="30">
        <v>1300</v>
      </c>
      <c r="D2037" s="38">
        <v>22018.27</v>
      </c>
      <c r="E2037" s="3"/>
      <c r="F2037" s="9" t="s">
        <v>13</v>
      </c>
      <c r="G2037" s="30">
        <v>375</v>
      </c>
      <c r="H2037" s="30">
        <v>3363</v>
      </c>
      <c r="I2037" s="38">
        <v>48556.482000000004</v>
      </c>
    </row>
    <row r="2038" spans="1:9" ht="9.9499999999999993" customHeight="1" x14ac:dyDescent="0.2">
      <c r="A2038" s="8" t="s">
        <v>2</v>
      </c>
      <c r="B2038" s="31">
        <f>B2039</f>
        <v>70</v>
      </c>
      <c r="C2038" s="31">
        <f>C2039</f>
        <v>3202</v>
      </c>
      <c r="D2038" s="37">
        <f>D2039</f>
        <v>45173.817999999999</v>
      </c>
      <c r="E2038" s="3"/>
      <c r="F2038" s="8" t="s">
        <v>2</v>
      </c>
      <c r="G2038" s="31">
        <f>G2039</f>
        <v>131</v>
      </c>
      <c r="H2038" s="31">
        <f>H2039</f>
        <v>11921</v>
      </c>
      <c r="I2038" s="37">
        <f>I2039</f>
        <v>330499.66200000001</v>
      </c>
    </row>
    <row r="2039" spans="1:9" ht="9.9499999999999993" customHeight="1" x14ac:dyDescent="0.2">
      <c r="A2039" s="9" t="s">
        <v>14</v>
      </c>
      <c r="B2039" s="30">
        <v>70</v>
      </c>
      <c r="C2039" s="30">
        <v>3202</v>
      </c>
      <c r="D2039" s="38">
        <v>45173.817999999999</v>
      </c>
      <c r="E2039" s="3"/>
      <c r="F2039" s="9" t="s">
        <v>14</v>
      </c>
      <c r="G2039" s="30">
        <v>131</v>
      </c>
      <c r="H2039" s="30">
        <v>11921</v>
      </c>
      <c r="I2039" s="38">
        <v>330499.66200000001</v>
      </c>
    </row>
    <row r="2040" spans="1:9" ht="9.9499999999999993" customHeight="1" x14ac:dyDescent="0.2">
      <c r="A2040" s="5" t="s">
        <v>29</v>
      </c>
      <c r="B2040" s="31">
        <f>B2041+B2046+B2048+B2051+B2055+B2058+B2061+B2063</f>
        <v>790</v>
      </c>
      <c r="C2040" s="31">
        <f>C2041+C2046+C2048+C2051+C2055+C2058+C2061+C2063</f>
        <v>9122</v>
      </c>
      <c r="D2040" s="37">
        <f>D2041+D2046+D2048+D2051+D2055+D2058+D2061+D2063</f>
        <v>80269.621000000014</v>
      </c>
      <c r="E2040" s="3"/>
      <c r="F2040" s="5" t="s">
        <v>29</v>
      </c>
      <c r="G2040" s="31">
        <f>G2041+G2046+G2048+G2051+G2055+G2058+G2061+G2063</f>
        <v>2154</v>
      </c>
      <c r="H2040" s="31">
        <f>H2041+H2046+H2048+H2051+H2055+H2058+H2061+H2063</f>
        <v>32159</v>
      </c>
      <c r="I2040" s="37">
        <f>I2041+I2046+I2048+I2051+I2055+I2058+I2061+I2063</f>
        <v>293684.61099999998</v>
      </c>
    </row>
    <row r="2041" spans="1:9" ht="9.9499999999999993" customHeight="1" x14ac:dyDescent="0.2">
      <c r="A2041" s="8" t="s">
        <v>7</v>
      </c>
      <c r="B2041" s="31">
        <f>SUM(B2042:B2045)</f>
        <v>255</v>
      </c>
      <c r="C2041" s="31">
        <f>SUM(C2042:C2045)</f>
        <v>2443</v>
      </c>
      <c r="D2041" s="37">
        <f>SUM(D2042:D2045)</f>
        <v>19218.304</v>
      </c>
      <c r="E2041" s="3"/>
      <c r="F2041" s="8" t="s">
        <v>7</v>
      </c>
      <c r="G2041" s="31">
        <f>SUM(G2042:G2045)</f>
        <v>598</v>
      </c>
      <c r="H2041" s="31">
        <f>SUM(H2042:H2045)</f>
        <v>12050</v>
      </c>
      <c r="I2041" s="37">
        <f>SUM(I2042:I2045)</f>
        <v>125149.31900000002</v>
      </c>
    </row>
    <row r="2042" spans="1:9" ht="9.9499999999999993" customHeight="1" x14ac:dyDescent="0.2">
      <c r="A2042" s="9" t="s">
        <v>15</v>
      </c>
      <c r="B2042" s="30">
        <v>50</v>
      </c>
      <c r="C2042" s="30">
        <v>458</v>
      </c>
      <c r="D2042" s="38">
        <v>4637.5029999999997</v>
      </c>
      <c r="E2042" s="3"/>
      <c r="F2042" s="9" t="s">
        <v>15</v>
      </c>
      <c r="G2042" s="30">
        <v>130</v>
      </c>
      <c r="H2042" s="30">
        <v>2652</v>
      </c>
      <c r="I2042" s="38">
        <v>34674.966</v>
      </c>
    </row>
    <row r="2043" spans="1:9" ht="9.9499999999999993" customHeight="1" x14ac:dyDescent="0.2">
      <c r="A2043" s="9" t="s">
        <v>16</v>
      </c>
      <c r="B2043" s="30">
        <v>139</v>
      </c>
      <c r="C2043" s="30">
        <v>1677</v>
      </c>
      <c r="D2043" s="38">
        <v>10767.19</v>
      </c>
      <c r="E2043" s="3"/>
      <c r="F2043" s="9" t="s">
        <v>16</v>
      </c>
      <c r="G2043" s="30">
        <v>354</v>
      </c>
      <c r="H2043" s="30">
        <v>6603</v>
      </c>
      <c r="I2043" s="38">
        <v>45557.495000000003</v>
      </c>
    </row>
    <row r="2044" spans="1:9" ht="9.9499999999999993" customHeight="1" x14ac:dyDescent="0.2">
      <c r="A2044" s="9" t="s">
        <v>17</v>
      </c>
      <c r="B2044" s="30">
        <v>65</v>
      </c>
      <c r="C2044" s="30">
        <v>300</v>
      </c>
      <c r="D2044" s="38">
        <v>3671.3760000000002</v>
      </c>
      <c r="E2044" s="3"/>
      <c r="F2044" s="9" t="s">
        <v>17</v>
      </c>
      <c r="G2044" s="30">
        <v>109</v>
      </c>
      <c r="H2044" s="30">
        <v>2634</v>
      </c>
      <c r="I2044" s="38">
        <v>39074.078000000001</v>
      </c>
    </row>
    <row r="2045" spans="1:9" ht="9.9499999999999993" customHeight="1" x14ac:dyDescent="0.2">
      <c r="A2045" s="9" t="s">
        <v>18</v>
      </c>
      <c r="B2045" s="30">
        <v>1</v>
      </c>
      <c r="C2045" s="30">
        <v>8</v>
      </c>
      <c r="D2045" s="38">
        <v>142.23500000000001</v>
      </c>
      <c r="E2045" s="3"/>
      <c r="F2045" s="9" t="s">
        <v>18</v>
      </c>
      <c r="G2045" s="30">
        <v>5</v>
      </c>
      <c r="H2045" s="30">
        <v>161</v>
      </c>
      <c r="I2045" s="38">
        <v>5842.78</v>
      </c>
    </row>
    <row r="2046" spans="1:9" ht="9.9499999999999993" customHeight="1" x14ac:dyDescent="0.2">
      <c r="A2046" s="8" t="s">
        <v>3</v>
      </c>
      <c r="B2046" s="31">
        <f>B2047</f>
        <v>11</v>
      </c>
      <c r="C2046" s="31">
        <f>C2047</f>
        <v>84</v>
      </c>
      <c r="D2046" s="37">
        <f>D2047</f>
        <v>773.57299999999998</v>
      </c>
      <c r="E2046" s="3"/>
      <c r="F2046" s="8" t="s">
        <v>3</v>
      </c>
      <c r="G2046" s="31">
        <f>G2047</f>
        <v>37</v>
      </c>
      <c r="H2046" s="31">
        <f>H2047</f>
        <v>418</v>
      </c>
      <c r="I2046" s="37">
        <f>I2047</f>
        <v>4855.5550000000003</v>
      </c>
    </row>
    <row r="2047" spans="1:9" ht="9.9499999999999993" customHeight="1" x14ac:dyDescent="0.2">
      <c r="A2047" s="9" t="s">
        <v>19</v>
      </c>
      <c r="B2047" s="30">
        <v>11</v>
      </c>
      <c r="C2047" s="30">
        <v>84</v>
      </c>
      <c r="D2047" s="38">
        <v>773.57299999999998</v>
      </c>
      <c r="E2047" s="3"/>
      <c r="F2047" s="9" t="s">
        <v>19</v>
      </c>
      <c r="G2047" s="30">
        <v>37</v>
      </c>
      <c r="H2047" s="30">
        <v>418</v>
      </c>
      <c r="I2047" s="38">
        <v>4855.5550000000003</v>
      </c>
    </row>
    <row r="2048" spans="1:9" ht="9.9499999999999993" customHeight="1" x14ac:dyDescent="0.2">
      <c r="A2048" s="8" t="s">
        <v>9</v>
      </c>
      <c r="B2048" s="31">
        <f>SUM(B2049:B2050)</f>
        <v>95</v>
      </c>
      <c r="C2048" s="31">
        <f>SUM(C2049:C2050)</f>
        <v>951</v>
      </c>
      <c r="D2048" s="37">
        <f>SUM(D2049:D2050)</f>
        <v>12222.688</v>
      </c>
      <c r="E2048" s="3"/>
      <c r="F2048" s="8" t="s">
        <v>9</v>
      </c>
      <c r="G2048" s="31">
        <f>SUM(G2049:G2050)</f>
        <v>223</v>
      </c>
      <c r="H2048" s="31">
        <f>SUM(H2049:H2050)</f>
        <v>2391</v>
      </c>
      <c r="I2048" s="37">
        <f>SUM(I2049:I2050)</f>
        <v>29602.888999999999</v>
      </c>
    </row>
    <row r="2049" spans="1:9" ht="9.9499999999999993" customHeight="1" x14ac:dyDescent="0.2">
      <c r="A2049" s="9" t="s">
        <v>20</v>
      </c>
      <c r="B2049" s="30">
        <v>63</v>
      </c>
      <c r="C2049" s="30">
        <v>774</v>
      </c>
      <c r="D2049" s="38">
        <v>10655.361000000001</v>
      </c>
      <c r="E2049" s="3"/>
      <c r="F2049" s="9" t="s">
        <v>20</v>
      </c>
      <c r="G2049" s="30">
        <v>141</v>
      </c>
      <c r="H2049" s="30">
        <v>1856</v>
      </c>
      <c r="I2049" s="38">
        <v>25104.241999999998</v>
      </c>
    </row>
    <row r="2050" spans="1:9" ht="9.9499999999999993" customHeight="1" x14ac:dyDescent="0.2">
      <c r="A2050" s="9" t="s">
        <v>21</v>
      </c>
      <c r="B2050" s="30">
        <v>32</v>
      </c>
      <c r="C2050" s="30">
        <v>177</v>
      </c>
      <c r="D2050" s="38">
        <v>1567.327</v>
      </c>
      <c r="E2050" s="3"/>
      <c r="F2050" s="9" t="s">
        <v>21</v>
      </c>
      <c r="G2050" s="30">
        <v>82</v>
      </c>
      <c r="H2050" s="30">
        <v>535</v>
      </c>
      <c r="I2050" s="38">
        <v>4498.6469999999999</v>
      </c>
    </row>
    <row r="2051" spans="1:9" ht="9.9499999999999993" customHeight="1" x14ac:dyDescent="0.2">
      <c r="A2051" s="8" t="s">
        <v>10</v>
      </c>
      <c r="B2051" s="31">
        <f>SUM(B2052:B2054)</f>
        <v>133</v>
      </c>
      <c r="C2051" s="31">
        <f>SUM(C2052:C2054)</f>
        <v>1192</v>
      </c>
      <c r="D2051" s="37">
        <f>SUM(D2052:D2054)</f>
        <v>10187.774000000001</v>
      </c>
      <c r="E2051" s="3"/>
      <c r="F2051" s="8" t="s">
        <v>10</v>
      </c>
      <c r="G2051" s="31">
        <f>SUM(G2052:G2054)</f>
        <v>379</v>
      </c>
      <c r="H2051" s="31">
        <f>SUM(H2052:H2054)</f>
        <v>3306</v>
      </c>
      <c r="I2051" s="37">
        <f>SUM(I2052:I2054)</f>
        <v>50715.049000000006</v>
      </c>
    </row>
    <row r="2052" spans="1:9" ht="9.9499999999999993" customHeight="1" x14ac:dyDescent="0.2">
      <c r="A2052" s="9" t="s">
        <v>22</v>
      </c>
      <c r="B2052" s="30">
        <v>81</v>
      </c>
      <c r="C2052" s="30">
        <v>383</v>
      </c>
      <c r="D2052" s="38">
        <v>4819.8130000000001</v>
      </c>
      <c r="E2052" s="3"/>
      <c r="F2052" s="9" t="s">
        <v>22</v>
      </c>
      <c r="G2052" s="30">
        <v>212</v>
      </c>
      <c r="H2052" s="30">
        <v>1344</v>
      </c>
      <c r="I2052" s="38">
        <v>18819.882000000001</v>
      </c>
    </row>
    <row r="2053" spans="1:9" ht="9.9499999999999993" customHeight="1" x14ac:dyDescent="0.2">
      <c r="A2053" s="9" t="s">
        <v>23</v>
      </c>
      <c r="B2053" s="30">
        <v>6</v>
      </c>
      <c r="C2053" s="30">
        <v>58</v>
      </c>
      <c r="D2053" s="38">
        <v>741.93899999999996</v>
      </c>
      <c r="E2053" s="3"/>
      <c r="F2053" s="9" t="s">
        <v>23</v>
      </c>
      <c r="G2053" s="30">
        <v>10</v>
      </c>
      <c r="H2053" s="30">
        <v>812</v>
      </c>
      <c r="I2053" s="38">
        <v>20019.055</v>
      </c>
    </row>
    <row r="2054" spans="1:9" ht="9.9499999999999993" customHeight="1" x14ac:dyDescent="0.2">
      <c r="A2054" s="9" t="s">
        <v>145</v>
      </c>
      <c r="B2054" s="30">
        <v>46</v>
      </c>
      <c r="C2054" s="30">
        <v>751</v>
      </c>
      <c r="D2054" s="38">
        <v>4626.0219999999999</v>
      </c>
      <c r="E2054" s="3"/>
      <c r="F2054" s="9" t="s">
        <v>145</v>
      </c>
      <c r="G2054" s="30">
        <v>157</v>
      </c>
      <c r="H2054" s="30">
        <v>1150</v>
      </c>
      <c r="I2054" s="38">
        <v>11876.111999999999</v>
      </c>
    </row>
    <row r="2055" spans="1:9" ht="9.9499999999999993" customHeight="1" x14ac:dyDescent="0.2">
      <c r="A2055" s="8" t="s">
        <v>146</v>
      </c>
      <c r="B2055" s="31">
        <f>SUM(B2056:B2057)</f>
        <v>73</v>
      </c>
      <c r="C2055" s="31">
        <f>SUM(C2056:C2057)</f>
        <v>2608</v>
      </c>
      <c r="D2055" s="37">
        <f>SUM(D2056:D2057)</f>
        <v>30805.448999999997</v>
      </c>
      <c r="E2055" s="3"/>
      <c r="F2055" s="8" t="s">
        <v>146</v>
      </c>
      <c r="G2055" s="31">
        <f>SUM(G2056:G2057)</f>
        <v>226</v>
      </c>
      <c r="H2055" s="31">
        <f>SUM(H2056:H2057)</f>
        <v>5029</v>
      </c>
      <c r="I2055" s="37">
        <f>SUM(I2056:I2057)</f>
        <v>40522.97</v>
      </c>
    </row>
    <row r="2056" spans="1:9" ht="9.9499999999999993" customHeight="1" x14ac:dyDescent="0.2">
      <c r="A2056" s="9" t="s">
        <v>24</v>
      </c>
      <c r="B2056" s="30">
        <v>8</v>
      </c>
      <c r="C2056" s="30">
        <v>105</v>
      </c>
      <c r="D2056" s="38">
        <v>574.36699999999996</v>
      </c>
      <c r="E2056" s="3"/>
      <c r="F2056" s="9" t="s">
        <v>24</v>
      </c>
      <c r="G2056" s="30">
        <v>24</v>
      </c>
      <c r="H2056" s="30">
        <v>279</v>
      </c>
      <c r="I2056" s="38">
        <v>1564.896</v>
      </c>
    </row>
    <row r="2057" spans="1:9" ht="9.9499999999999993" customHeight="1" x14ac:dyDescent="0.2">
      <c r="A2057" s="9" t="s">
        <v>25</v>
      </c>
      <c r="B2057" s="30">
        <v>65</v>
      </c>
      <c r="C2057" s="30">
        <v>2503</v>
      </c>
      <c r="D2057" s="38">
        <v>30231.081999999999</v>
      </c>
      <c r="E2057" s="3"/>
      <c r="F2057" s="9" t="s">
        <v>25</v>
      </c>
      <c r="G2057" s="30">
        <v>202</v>
      </c>
      <c r="H2057" s="30">
        <v>4750</v>
      </c>
      <c r="I2057" s="38">
        <v>38958.074000000001</v>
      </c>
    </row>
    <row r="2058" spans="1:9" ht="9.9499999999999993" customHeight="1" x14ac:dyDescent="0.2">
      <c r="A2058" s="8" t="s">
        <v>11</v>
      </c>
      <c r="B2058" s="31">
        <f>SUM(B2059:B2060)</f>
        <v>112</v>
      </c>
      <c r="C2058" s="31">
        <f>SUM(C2059:C2060)</f>
        <v>1281</v>
      </c>
      <c r="D2058" s="37">
        <f>SUM(D2059:D2060)</f>
        <v>4061.4450000000002</v>
      </c>
      <c r="E2058" s="3"/>
      <c r="F2058" s="8" t="s">
        <v>11</v>
      </c>
      <c r="G2058" s="31">
        <f>SUM(G2059:G2060)</f>
        <v>379</v>
      </c>
      <c r="H2058" s="31">
        <f>SUM(H2059:H2060)</f>
        <v>7514</v>
      </c>
      <c r="I2058" s="37">
        <f>SUM(I2059:I2060)</f>
        <v>30832.102999999999</v>
      </c>
    </row>
    <row r="2059" spans="1:9" ht="9.9499999999999993" customHeight="1" x14ac:dyDescent="0.2">
      <c r="A2059" s="9" t="s">
        <v>26</v>
      </c>
      <c r="B2059" s="30">
        <v>17</v>
      </c>
      <c r="C2059" s="30">
        <v>150</v>
      </c>
      <c r="D2059" s="38">
        <v>440.71199999999999</v>
      </c>
      <c r="E2059" s="3"/>
      <c r="F2059" s="9" t="s">
        <v>26</v>
      </c>
      <c r="G2059" s="30">
        <v>57</v>
      </c>
      <c r="H2059" s="30">
        <v>1348</v>
      </c>
      <c r="I2059" s="38">
        <v>7458.835</v>
      </c>
    </row>
    <row r="2060" spans="1:9" ht="9.9499999999999993" customHeight="1" x14ac:dyDescent="0.2">
      <c r="A2060" s="9" t="s">
        <v>147</v>
      </c>
      <c r="B2060" s="30">
        <v>95</v>
      </c>
      <c r="C2060" s="30">
        <v>1131</v>
      </c>
      <c r="D2060" s="38">
        <v>3620.7330000000002</v>
      </c>
      <c r="E2060" s="3"/>
      <c r="F2060" s="9" t="s">
        <v>147</v>
      </c>
      <c r="G2060" s="30">
        <v>322</v>
      </c>
      <c r="H2060" s="30">
        <v>6166</v>
      </c>
      <c r="I2060" s="38">
        <v>23373.268</v>
      </c>
    </row>
    <row r="2061" spans="1:9" ht="9.9499999999999993" customHeight="1" x14ac:dyDescent="0.2">
      <c r="A2061" s="8" t="s">
        <v>4</v>
      </c>
      <c r="B2061" s="31">
        <f>B2062</f>
        <v>104</v>
      </c>
      <c r="C2061" s="31">
        <f>C2062</f>
        <v>563</v>
      </c>
      <c r="D2061" s="37">
        <f>D2062</f>
        <v>3000.3879999999999</v>
      </c>
      <c r="E2061" s="3"/>
      <c r="F2061" s="8" t="s">
        <v>4</v>
      </c>
      <c r="G2061" s="31">
        <f>G2062</f>
        <v>285</v>
      </c>
      <c r="H2061" s="31">
        <f>H2062</f>
        <v>1405</v>
      </c>
      <c r="I2061" s="37">
        <f>I2062</f>
        <v>11810.681</v>
      </c>
    </row>
    <row r="2062" spans="1:9" ht="9.9499999999999993" customHeight="1" x14ac:dyDescent="0.2">
      <c r="A2062" s="9" t="s">
        <v>27</v>
      </c>
      <c r="B2062" s="30">
        <v>104</v>
      </c>
      <c r="C2062" s="30">
        <v>563</v>
      </c>
      <c r="D2062" s="38">
        <v>3000.3879999999999</v>
      </c>
      <c r="E2062" s="3"/>
      <c r="F2062" s="9" t="s">
        <v>27</v>
      </c>
      <c r="G2062" s="30">
        <v>285</v>
      </c>
      <c r="H2062" s="30">
        <v>1405</v>
      </c>
      <c r="I2062" s="38">
        <v>11810.681</v>
      </c>
    </row>
    <row r="2063" spans="1:9" ht="9.9499999999999993" customHeight="1" x14ac:dyDescent="0.2">
      <c r="A2063" s="8" t="s">
        <v>5</v>
      </c>
      <c r="B2063" s="31">
        <f>B2064</f>
        <v>7</v>
      </c>
      <c r="C2063" s="31">
        <f>C2064</f>
        <v>0</v>
      </c>
      <c r="D2063" s="37">
        <f>D2064</f>
        <v>0</v>
      </c>
      <c r="E2063" s="3"/>
      <c r="F2063" s="8" t="s">
        <v>5</v>
      </c>
      <c r="G2063" s="31">
        <f>G2064</f>
        <v>27</v>
      </c>
      <c r="H2063" s="31">
        <f>H2064</f>
        <v>46</v>
      </c>
      <c r="I2063" s="37">
        <f>I2064</f>
        <v>196.04499999999999</v>
      </c>
    </row>
    <row r="2064" spans="1:9" ht="9.9499999999999993" customHeight="1" x14ac:dyDescent="0.2">
      <c r="A2064" s="9" t="s">
        <v>28</v>
      </c>
      <c r="B2064" s="30">
        <v>7</v>
      </c>
      <c r="C2064" s="30">
        <v>0</v>
      </c>
      <c r="D2064" s="38">
        <v>0</v>
      </c>
      <c r="E2064" s="3"/>
      <c r="F2064" s="9" t="s">
        <v>28</v>
      </c>
      <c r="G2064" s="30">
        <v>27</v>
      </c>
      <c r="H2064" s="30">
        <v>46</v>
      </c>
      <c r="I2064" s="38">
        <v>196.04499999999999</v>
      </c>
    </row>
    <row r="2065" spans="1:9" ht="9.9499999999999993" customHeight="1" x14ac:dyDescent="0.2">
      <c r="A2065" s="9"/>
      <c r="B2065" s="30"/>
      <c r="C2065" s="30"/>
      <c r="D2065" s="7"/>
      <c r="E2065" s="3"/>
      <c r="F2065" s="9"/>
      <c r="G2065" s="30"/>
      <c r="H2065" s="30"/>
      <c r="I2065" s="7"/>
    </row>
    <row r="2066" spans="1:9" ht="9.9499999999999993" customHeight="1" x14ac:dyDescent="0.2">
      <c r="A2066" s="13" t="s">
        <v>139</v>
      </c>
      <c r="B2066" s="32">
        <f>SUM(B2067:B2068)</f>
        <v>63</v>
      </c>
      <c r="C2066" s="32">
        <f>SUM(C2067:C2068)</f>
        <v>2514</v>
      </c>
      <c r="D2066" s="35">
        <f>SUM(D2067:D2068)</f>
        <v>21569.994999999999</v>
      </c>
      <c r="E2066" s="3"/>
      <c r="F2066" s="13" t="s">
        <v>139</v>
      </c>
      <c r="G2066" s="32">
        <f>SUM(G2067:G2068)</f>
        <v>106</v>
      </c>
      <c r="H2066" s="32">
        <f>SUM(H2067:H2068)</f>
        <v>6924</v>
      </c>
      <c r="I2066" s="35">
        <f>SUM(I2067:I2068)</f>
        <v>60253.696000000004</v>
      </c>
    </row>
    <row r="2067" spans="1:9" ht="9.9499999999999993" customHeight="1" x14ac:dyDescent="0.2">
      <c r="A2067" s="14" t="s">
        <v>140</v>
      </c>
      <c r="B2067" s="30">
        <v>0</v>
      </c>
      <c r="C2067" s="30">
        <v>0</v>
      </c>
      <c r="D2067" s="38">
        <v>0</v>
      </c>
      <c r="E2067" s="3"/>
      <c r="F2067" s="14" t="s">
        <v>140</v>
      </c>
      <c r="G2067" s="30">
        <v>0</v>
      </c>
      <c r="H2067" s="30">
        <v>0</v>
      </c>
      <c r="I2067" s="38">
        <v>0</v>
      </c>
    </row>
    <row r="2068" spans="1:9" ht="9.9499999999999993" customHeight="1" x14ac:dyDescent="0.2">
      <c r="A2068" s="14" t="s">
        <v>141</v>
      </c>
      <c r="B2068" s="30">
        <v>63</v>
      </c>
      <c r="C2068" s="30">
        <v>2514</v>
      </c>
      <c r="D2068" s="38">
        <v>21569.994999999999</v>
      </c>
      <c r="E2068" s="3"/>
      <c r="F2068" s="14" t="s">
        <v>141</v>
      </c>
      <c r="G2068" s="30">
        <v>106</v>
      </c>
      <c r="H2068" s="30">
        <v>6924</v>
      </c>
      <c r="I2068" s="38">
        <v>60253.696000000004</v>
      </c>
    </row>
    <row r="2069" spans="1:9" ht="9.9499999999999993" customHeight="1" x14ac:dyDescent="0.2">
      <c r="A2069" s="9"/>
      <c r="B2069" s="33"/>
      <c r="C2069" s="33"/>
      <c r="D2069" s="16"/>
      <c r="E2069" s="3"/>
      <c r="F2069" s="9"/>
      <c r="G2069" s="33"/>
      <c r="H2069" s="33"/>
      <c r="I2069" s="16"/>
    </row>
    <row r="2070" spans="1:9" ht="9.9499999999999993" customHeight="1" x14ac:dyDescent="0.2">
      <c r="A2070" s="13" t="s">
        <v>142</v>
      </c>
      <c r="B2070" s="34">
        <v>21</v>
      </c>
      <c r="C2070" s="34">
        <v>133</v>
      </c>
      <c r="D2070" s="39">
        <v>1752.43</v>
      </c>
      <c r="E2070" s="3"/>
      <c r="F2070" s="13" t="s">
        <v>142</v>
      </c>
      <c r="G2070" s="34">
        <v>22</v>
      </c>
      <c r="H2070" s="34">
        <v>512</v>
      </c>
      <c r="I2070" s="39">
        <v>8514.1970000000001</v>
      </c>
    </row>
    <row r="2071" spans="1:9" s="10" customFormat="1" ht="11.85" customHeight="1" x14ac:dyDescent="0.2">
      <c r="A2071" s="1" t="s">
        <v>121</v>
      </c>
      <c r="B2071" s="17"/>
      <c r="C2071" s="17"/>
      <c r="D2071" s="17"/>
      <c r="F2071" s="1" t="s">
        <v>122</v>
      </c>
      <c r="G2071" s="17"/>
      <c r="H2071" s="17"/>
      <c r="I2071" s="17"/>
    </row>
    <row r="2072" spans="1:9" ht="9.9499999999999993" customHeight="1" x14ac:dyDescent="0.2">
      <c r="A2072" s="3"/>
      <c r="B2072" s="4" t="s">
        <v>135</v>
      </c>
      <c r="C2072" s="4" t="s">
        <v>135</v>
      </c>
      <c r="D2072" s="4" t="s">
        <v>137</v>
      </c>
      <c r="E2072" s="3"/>
      <c r="F2072" s="3"/>
      <c r="G2072" s="4" t="s">
        <v>135</v>
      </c>
      <c r="H2072" s="4" t="s">
        <v>135</v>
      </c>
      <c r="I2072" s="4" t="s">
        <v>137</v>
      </c>
    </row>
    <row r="2073" spans="1:9" ht="9.9499999999999993" customHeight="1" x14ac:dyDescent="0.2">
      <c r="A2073" s="5"/>
      <c r="B2073" s="4" t="s">
        <v>136</v>
      </c>
      <c r="C2073" s="4" t="s">
        <v>32</v>
      </c>
      <c r="D2073" s="4" t="s">
        <v>143</v>
      </c>
      <c r="E2073" s="3"/>
      <c r="F2073" s="5"/>
      <c r="G2073" s="4" t="s">
        <v>136</v>
      </c>
      <c r="H2073" s="4" t="s">
        <v>32</v>
      </c>
      <c r="I2073" s="4" t="s">
        <v>143</v>
      </c>
    </row>
    <row r="2074" spans="1:9" ht="9.9499999999999993" customHeight="1" x14ac:dyDescent="0.2">
      <c r="A2074" s="11" t="s">
        <v>0</v>
      </c>
      <c r="B2074" s="15">
        <f>B2076+B2112+B2116</f>
        <v>367</v>
      </c>
      <c r="C2074" s="15">
        <f>C2076+C2112+C2116</f>
        <v>5101</v>
      </c>
      <c r="D2074" s="35">
        <f>D2076+D2112+D2116</f>
        <v>41265.696000000004</v>
      </c>
      <c r="E2074" s="3"/>
      <c r="F2074" s="11" t="s">
        <v>0</v>
      </c>
      <c r="G2074" s="15">
        <f>G2076+G2112+G2116</f>
        <v>1515</v>
      </c>
      <c r="H2074" s="15">
        <f>H2076+H2112+H2116</f>
        <v>27341</v>
      </c>
      <c r="I2074" s="35">
        <f>I2076+I2112+I2116</f>
        <v>279001.55800000002</v>
      </c>
    </row>
    <row r="2075" spans="1:9" ht="9.9499999999999993" customHeight="1" x14ac:dyDescent="0.2">
      <c r="A2075" s="5"/>
      <c r="B2075" s="4"/>
      <c r="C2075" s="4"/>
      <c r="D2075" s="4"/>
      <c r="E2075" s="3"/>
      <c r="F2075" s="5"/>
      <c r="G2075" s="4"/>
      <c r="H2075" s="4"/>
      <c r="I2075" s="4"/>
    </row>
    <row r="2076" spans="1:9" ht="9.9499999999999993" customHeight="1" x14ac:dyDescent="0.2">
      <c r="A2076" s="11" t="s">
        <v>138</v>
      </c>
      <c r="B2076" s="12">
        <f>B2078+B2086</f>
        <v>336</v>
      </c>
      <c r="C2076" s="12">
        <f>C2078+C2086</f>
        <v>3541</v>
      </c>
      <c r="D2076" s="36">
        <f>D2078+D2086</f>
        <v>25851.092000000001</v>
      </c>
      <c r="E2076" s="3"/>
      <c r="F2076" s="11" t="s">
        <v>138</v>
      </c>
      <c r="G2076" s="12">
        <f>G2078+G2086</f>
        <v>1393</v>
      </c>
      <c r="H2076" s="12">
        <f>H2078+H2086</f>
        <v>21724</v>
      </c>
      <c r="I2076" s="36">
        <f>I2078+I2086</f>
        <v>217582.65800000002</v>
      </c>
    </row>
    <row r="2077" spans="1:9" ht="3.95" customHeight="1" x14ac:dyDescent="0.2">
      <c r="A2077" s="3"/>
      <c r="B2077" s="7"/>
      <c r="C2077" s="7"/>
      <c r="D2077" s="7"/>
      <c r="E2077" s="3"/>
      <c r="F2077" s="3"/>
      <c r="G2077" s="7"/>
      <c r="H2077" s="7"/>
      <c r="I2077" s="7"/>
    </row>
    <row r="2078" spans="1:9" ht="9.9499999999999993" customHeight="1" x14ac:dyDescent="0.2">
      <c r="A2078" s="5" t="s">
        <v>8</v>
      </c>
      <c r="B2078" s="6">
        <f>B2079+B2082+B2084</f>
        <v>72</v>
      </c>
      <c r="C2078" s="6">
        <f>C2079+C2082+C2084</f>
        <v>644</v>
      </c>
      <c r="D2078" s="37">
        <f>D2079+D2082+D2084</f>
        <v>5559.2360000000008</v>
      </c>
      <c r="E2078" s="3"/>
      <c r="F2078" s="5" t="s">
        <v>8</v>
      </c>
      <c r="G2078" s="6">
        <f>G2079+G2082+G2084</f>
        <v>254</v>
      </c>
      <c r="H2078" s="6">
        <f>H2079+H2082+H2084</f>
        <v>5812</v>
      </c>
      <c r="I2078" s="37">
        <f>I2079+I2082+I2084</f>
        <v>74146.056000000011</v>
      </c>
    </row>
    <row r="2079" spans="1:9" ht="9.9499999999999993" customHeight="1" x14ac:dyDescent="0.2">
      <c r="A2079" s="8" t="s">
        <v>6</v>
      </c>
      <c r="B2079" s="6">
        <f>SUM(B2080:B2081)</f>
        <v>16</v>
      </c>
      <c r="C2079" s="6">
        <f>SUM(C2080:C2081)</f>
        <v>227</v>
      </c>
      <c r="D2079" s="37">
        <f>SUM(D2080:D2081)</f>
        <v>1590.64</v>
      </c>
      <c r="E2079" s="3"/>
      <c r="F2079" s="8" t="s">
        <v>6</v>
      </c>
      <c r="G2079" s="6">
        <f>SUM(G2080:G2081)</f>
        <v>27</v>
      </c>
      <c r="H2079" s="6">
        <f>SUM(H2080:H2081)</f>
        <v>299</v>
      </c>
      <c r="I2079" s="37">
        <f>SUM(I2080:I2081)</f>
        <v>1661.4549999999999</v>
      </c>
    </row>
    <row r="2080" spans="1:9" ht="9.9499999999999993" customHeight="1" x14ac:dyDescent="0.2">
      <c r="A2080" s="9" t="s">
        <v>12</v>
      </c>
      <c r="B2080" s="30">
        <v>14</v>
      </c>
      <c r="C2080" s="30">
        <v>191</v>
      </c>
      <c r="D2080" s="38">
        <v>1067.8440000000001</v>
      </c>
      <c r="E2080" s="3"/>
      <c r="F2080" s="9" t="s">
        <v>12</v>
      </c>
      <c r="G2080" s="30">
        <v>25</v>
      </c>
      <c r="H2080" s="30">
        <v>282</v>
      </c>
      <c r="I2080" s="38">
        <v>1361.261</v>
      </c>
    </row>
    <row r="2081" spans="1:9" ht="9.9499999999999993" customHeight="1" x14ac:dyDescent="0.2">
      <c r="A2081" s="9" t="s">
        <v>144</v>
      </c>
      <c r="B2081" s="30">
        <v>2</v>
      </c>
      <c r="C2081" s="30">
        <v>36</v>
      </c>
      <c r="D2081" s="38">
        <v>522.79600000000005</v>
      </c>
      <c r="E2081" s="3"/>
      <c r="F2081" s="9" t="s">
        <v>144</v>
      </c>
      <c r="G2081" s="30">
        <v>2</v>
      </c>
      <c r="H2081" s="30">
        <v>17</v>
      </c>
      <c r="I2081" s="38">
        <v>300.19400000000002</v>
      </c>
    </row>
    <row r="2082" spans="1:9" ht="9.9499999999999993" customHeight="1" x14ac:dyDescent="0.2">
      <c r="A2082" s="8" t="s">
        <v>1</v>
      </c>
      <c r="B2082" s="31">
        <f>B2083</f>
        <v>42</v>
      </c>
      <c r="C2082" s="31">
        <f>C2083</f>
        <v>130</v>
      </c>
      <c r="D2082" s="37">
        <f>D2083</f>
        <v>1192.2280000000001</v>
      </c>
      <c r="E2082" s="3"/>
      <c r="F2082" s="8" t="s">
        <v>1</v>
      </c>
      <c r="G2082" s="31">
        <f>G2083</f>
        <v>131</v>
      </c>
      <c r="H2082" s="31">
        <f>H2083</f>
        <v>512</v>
      </c>
      <c r="I2082" s="37">
        <f>I2083</f>
        <v>5761.1790000000001</v>
      </c>
    </row>
    <row r="2083" spans="1:9" ht="9.9499999999999993" customHeight="1" x14ac:dyDescent="0.2">
      <c r="A2083" s="9" t="s">
        <v>13</v>
      </c>
      <c r="B2083" s="30">
        <v>42</v>
      </c>
      <c r="C2083" s="30">
        <v>130</v>
      </c>
      <c r="D2083" s="38">
        <v>1192.2280000000001</v>
      </c>
      <c r="E2083" s="3"/>
      <c r="F2083" s="9" t="s">
        <v>13</v>
      </c>
      <c r="G2083" s="30">
        <v>131</v>
      </c>
      <c r="H2083" s="30">
        <v>512</v>
      </c>
      <c r="I2083" s="38">
        <v>5761.1790000000001</v>
      </c>
    </row>
    <row r="2084" spans="1:9" ht="9.9499999999999993" customHeight="1" x14ac:dyDescent="0.2">
      <c r="A2084" s="8" t="s">
        <v>2</v>
      </c>
      <c r="B2084" s="31">
        <f>B2085</f>
        <v>14</v>
      </c>
      <c r="C2084" s="31">
        <f>C2085</f>
        <v>287</v>
      </c>
      <c r="D2084" s="37">
        <f>D2085</f>
        <v>2776.3679999999999</v>
      </c>
      <c r="E2084" s="3"/>
      <c r="F2084" s="8" t="s">
        <v>2</v>
      </c>
      <c r="G2084" s="31">
        <f>G2085</f>
        <v>96</v>
      </c>
      <c r="H2084" s="31">
        <f>H2085</f>
        <v>5001</v>
      </c>
      <c r="I2084" s="37">
        <f>I2085</f>
        <v>66723.422000000006</v>
      </c>
    </row>
    <row r="2085" spans="1:9" ht="9.9499999999999993" customHeight="1" x14ac:dyDescent="0.2">
      <c r="A2085" s="9" t="s">
        <v>14</v>
      </c>
      <c r="B2085" s="30">
        <v>14</v>
      </c>
      <c r="C2085" s="30">
        <v>287</v>
      </c>
      <c r="D2085" s="38">
        <v>2776.3679999999999</v>
      </c>
      <c r="E2085" s="3"/>
      <c r="F2085" s="9" t="s">
        <v>14</v>
      </c>
      <c r="G2085" s="30">
        <v>96</v>
      </c>
      <c r="H2085" s="30">
        <v>5001</v>
      </c>
      <c r="I2085" s="38">
        <v>66723.422000000006</v>
      </c>
    </row>
    <row r="2086" spans="1:9" ht="9.9499999999999993" customHeight="1" x14ac:dyDescent="0.2">
      <c r="A2086" s="5" t="s">
        <v>29</v>
      </c>
      <c r="B2086" s="31">
        <f>B2087+B2092+B2094+B2097+B2101+B2104+B2107+B2109</f>
        <v>264</v>
      </c>
      <c r="C2086" s="31">
        <f>C2087+C2092+C2094+C2097+C2101+C2104+C2107+C2109</f>
        <v>2897</v>
      </c>
      <c r="D2086" s="37">
        <f>D2087+D2092+D2094+D2097+D2101+D2104+D2107+D2109</f>
        <v>20291.856</v>
      </c>
      <c r="E2086" s="3"/>
      <c r="F2086" s="5" t="s">
        <v>29</v>
      </c>
      <c r="G2086" s="31">
        <f>G2087+G2092+G2094+G2097+G2101+G2104+G2107+G2109</f>
        <v>1139</v>
      </c>
      <c r="H2086" s="31">
        <f>H2087+H2092+H2094+H2097+H2101+H2104+H2107+H2109</f>
        <v>15912</v>
      </c>
      <c r="I2086" s="37">
        <f>I2087+I2092+I2094+I2097+I2101+I2104+I2107+I2109</f>
        <v>143436.60200000001</v>
      </c>
    </row>
    <row r="2087" spans="1:9" ht="9.9499999999999993" customHeight="1" x14ac:dyDescent="0.2">
      <c r="A2087" s="8" t="s">
        <v>7</v>
      </c>
      <c r="B2087" s="31">
        <f>SUM(B2088:B2091)</f>
        <v>79</v>
      </c>
      <c r="C2087" s="31">
        <f>SUM(C2088:C2091)</f>
        <v>885</v>
      </c>
      <c r="D2087" s="37">
        <f>SUM(D2088:D2091)</f>
        <v>7030.8190000000004</v>
      </c>
      <c r="E2087" s="3"/>
      <c r="F2087" s="8" t="s">
        <v>7</v>
      </c>
      <c r="G2087" s="31">
        <f>SUM(G2088:G2091)</f>
        <v>409</v>
      </c>
      <c r="H2087" s="31">
        <f>SUM(H2088:H2091)</f>
        <v>7015</v>
      </c>
      <c r="I2087" s="37">
        <f>SUM(I2088:I2091)</f>
        <v>63012.941999999995</v>
      </c>
    </row>
    <row r="2088" spans="1:9" ht="9.9499999999999993" customHeight="1" x14ac:dyDescent="0.2">
      <c r="A2088" s="9" t="s">
        <v>15</v>
      </c>
      <c r="B2088" s="30">
        <v>11</v>
      </c>
      <c r="C2088" s="30">
        <v>129</v>
      </c>
      <c r="D2088" s="38">
        <v>1396.0989999999999</v>
      </c>
      <c r="E2088" s="3"/>
      <c r="F2088" s="9" t="s">
        <v>15</v>
      </c>
      <c r="G2088" s="30">
        <v>99</v>
      </c>
      <c r="H2088" s="30">
        <v>2091</v>
      </c>
      <c r="I2088" s="38">
        <v>27951.204000000002</v>
      </c>
    </row>
    <row r="2089" spans="1:9" ht="9.9499999999999993" customHeight="1" x14ac:dyDescent="0.2">
      <c r="A2089" s="9" t="s">
        <v>16</v>
      </c>
      <c r="B2089" s="30">
        <v>54</v>
      </c>
      <c r="C2089" s="30">
        <v>658</v>
      </c>
      <c r="D2089" s="38">
        <v>3984.9989999999998</v>
      </c>
      <c r="E2089" s="3"/>
      <c r="F2089" s="9" t="s">
        <v>16</v>
      </c>
      <c r="G2089" s="30">
        <v>248</v>
      </c>
      <c r="H2089" s="30">
        <v>3602</v>
      </c>
      <c r="I2089" s="38">
        <v>21770.134999999998</v>
      </c>
    </row>
    <row r="2090" spans="1:9" ht="9.9499999999999993" customHeight="1" x14ac:dyDescent="0.2">
      <c r="A2090" s="9" t="s">
        <v>17</v>
      </c>
      <c r="B2090" s="30">
        <v>10</v>
      </c>
      <c r="C2090" s="30">
        <v>40</v>
      </c>
      <c r="D2090" s="38">
        <v>405.40699999999998</v>
      </c>
      <c r="E2090" s="3"/>
      <c r="F2090" s="9" t="s">
        <v>17</v>
      </c>
      <c r="G2090" s="30">
        <v>57</v>
      </c>
      <c r="H2090" s="30">
        <v>1204</v>
      </c>
      <c r="I2090" s="38">
        <v>11532.38</v>
      </c>
    </row>
    <row r="2091" spans="1:9" ht="9.9499999999999993" customHeight="1" x14ac:dyDescent="0.2">
      <c r="A2091" s="9" t="s">
        <v>18</v>
      </c>
      <c r="B2091" s="30">
        <v>4</v>
      </c>
      <c r="C2091" s="30">
        <v>58</v>
      </c>
      <c r="D2091" s="38">
        <v>1244.3140000000001</v>
      </c>
      <c r="E2091" s="3"/>
      <c r="F2091" s="9" t="s">
        <v>18</v>
      </c>
      <c r="G2091" s="30">
        <v>5</v>
      </c>
      <c r="H2091" s="30">
        <v>118</v>
      </c>
      <c r="I2091" s="38">
        <v>1759.223</v>
      </c>
    </row>
    <row r="2092" spans="1:9" ht="9.9499999999999993" customHeight="1" x14ac:dyDescent="0.2">
      <c r="A2092" s="8" t="s">
        <v>3</v>
      </c>
      <c r="B2092" s="31">
        <f>B2093</f>
        <v>7</v>
      </c>
      <c r="C2092" s="31">
        <f>C2093</f>
        <v>25</v>
      </c>
      <c r="D2092" s="37">
        <f>D2093</f>
        <v>222.34100000000001</v>
      </c>
      <c r="E2092" s="3"/>
      <c r="F2092" s="8" t="s">
        <v>3</v>
      </c>
      <c r="G2092" s="31">
        <f>G2093</f>
        <v>18</v>
      </c>
      <c r="H2092" s="31">
        <f>H2093</f>
        <v>193</v>
      </c>
      <c r="I2092" s="37">
        <f>I2093</f>
        <v>2134.41</v>
      </c>
    </row>
    <row r="2093" spans="1:9" ht="9.9499999999999993" customHeight="1" x14ac:dyDescent="0.2">
      <c r="A2093" s="9" t="s">
        <v>19</v>
      </c>
      <c r="B2093" s="30">
        <v>7</v>
      </c>
      <c r="C2093" s="30">
        <v>25</v>
      </c>
      <c r="D2093" s="38">
        <v>222.34100000000001</v>
      </c>
      <c r="E2093" s="3"/>
      <c r="F2093" s="9" t="s">
        <v>19</v>
      </c>
      <c r="G2093" s="30">
        <v>18</v>
      </c>
      <c r="H2093" s="30">
        <v>193</v>
      </c>
      <c r="I2093" s="38">
        <v>2134.41</v>
      </c>
    </row>
    <row r="2094" spans="1:9" ht="9.9499999999999993" customHeight="1" x14ac:dyDescent="0.2">
      <c r="A2094" s="8" t="s">
        <v>9</v>
      </c>
      <c r="B2094" s="31">
        <f>SUM(B2095:B2096)</f>
        <v>23</v>
      </c>
      <c r="C2094" s="31">
        <f>SUM(C2095:C2096)</f>
        <v>138</v>
      </c>
      <c r="D2094" s="37">
        <f>SUM(D2095:D2096)</f>
        <v>1253.9779999999998</v>
      </c>
      <c r="E2094" s="3"/>
      <c r="F2094" s="8" t="s">
        <v>9</v>
      </c>
      <c r="G2094" s="31">
        <f>SUM(G2095:G2096)</f>
        <v>122</v>
      </c>
      <c r="H2094" s="31">
        <f>SUM(H2095:H2096)</f>
        <v>1009</v>
      </c>
      <c r="I2094" s="37">
        <f>SUM(I2095:I2096)</f>
        <v>11729.996999999999</v>
      </c>
    </row>
    <row r="2095" spans="1:9" ht="9.9499999999999993" customHeight="1" x14ac:dyDescent="0.2">
      <c r="A2095" s="9" t="s">
        <v>20</v>
      </c>
      <c r="B2095" s="30">
        <v>15</v>
      </c>
      <c r="C2095" s="30">
        <v>121</v>
      </c>
      <c r="D2095" s="38">
        <v>1157.0619999999999</v>
      </c>
      <c r="E2095" s="3"/>
      <c r="F2095" s="9" t="s">
        <v>20</v>
      </c>
      <c r="G2095" s="30">
        <v>82</v>
      </c>
      <c r="H2095" s="30">
        <v>877</v>
      </c>
      <c r="I2095" s="38">
        <v>10824.125</v>
      </c>
    </row>
    <row r="2096" spans="1:9" ht="9.9499999999999993" customHeight="1" x14ac:dyDescent="0.2">
      <c r="A2096" s="9" t="s">
        <v>21</v>
      </c>
      <c r="B2096" s="30">
        <v>8</v>
      </c>
      <c r="C2096" s="30">
        <v>17</v>
      </c>
      <c r="D2096" s="38">
        <v>96.915999999999997</v>
      </c>
      <c r="E2096" s="3"/>
      <c r="F2096" s="9" t="s">
        <v>21</v>
      </c>
      <c r="G2096" s="30">
        <v>40</v>
      </c>
      <c r="H2096" s="30">
        <v>132</v>
      </c>
      <c r="I2096" s="38">
        <v>905.87199999999996</v>
      </c>
    </row>
    <row r="2097" spans="1:9" ht="9.9499999999999993" customHeight="1" x14ac:dyDescent="0.2">
      <c r="A2097" s="8" t="s">
        <v>10</v>
      </c>
      <c r="B2097" s="31">
        <f>SUM(B2098:B2100)</f>
        <v>33</v>
      </c>
      <c r="C2097" s="31">
        <f>SUM(C2098:C2100)</f>
        <v>117</v>
      </c>
      <c r="D2097" s="37">
        <f>SUM(D2098:D2100)</f>
        <v>1071.3119999999999</v>
      </c>
      <c r="E2097" s="3"/>
      <c r="F2097" s="8" t="s">
        <v>10</v>
      </c>
      <c r="G2097" s="31">
        <f>SUM(G2098:G2100)</f>
        <v>155</v>
      </c>
      <c r="H2097" s="31">
        <f>SUM(H2098:H2100)</f>
        <v>1887</v>
      </c>
      <c r="I2097" s="37">
        <f>SUM(I2098:I2100)</f>
        <v>20594.046000000002</v>
      </c>
    </row>
    <row r="2098" spans="1:9" ht="9.9499999999999993" customHeight="1" x14ac:dyDescent="0.2">
      <c r="A2098" s="9" t="s">
        <v>22</v>
      </c>
      <c r="B2098" s="30">
        <v>16</v>
      </c>
      <c r="C2098" s="30">
        <v>75</v>
      </c>
      <c r="D2098" s="38">
        <v>733.37599999999998</v>
      </c>
      <c r="E2098" s="3"/>
      <c r="F2098" s="9" t="s">
        <v>22</v>
      </c>
      <c r="G2098" s="30">
        <v>78</v>
      </c>
      <c r="H2098" s="30">
        <v>342</v>
      </c>
      <c r="I2098" s="38">
        <v>4840.1099999999997</v>
      </c>
    </row>
    <row r="2099" spans="1:9" ht="9.9499999999999993" customHeight="1" x14ac:dyDescent="0.2">
      <c r="A2099" s="9" t="s">
        <v>23</v>
      </c>
      <c r="B2099" s="30">
        <v>1</v>
      </c>
      <c r="C2099" s="30">
        <v>4</v>
      </c>
      <c r="D2099" s="38">
        <v>59.34</v>
      </c>
      <c r="E2099" s="3"/>
      <c r="F2099" s="9" t="s">
        <v>23</v>
      </c>
      <c r="G2099" s="30">
        <v>9</v>
      </c>
      <c r="H2099" s="30">
        <v>212</v>
      </c>
      <c r="I2099" s="38">
        <v>2341.855</v>
      </c>
    </row>
    <row r="2100" spans="1:9" ht="9.9499999999999993" customHeight="1" x14ac:dyDescent="0.2">
      <c r="A2100" s="9" t="s">
        <v>145</v>
      </c>
      <c r="B2100" s="30">
        <v>16</v>
      </c>
      <c r="C2100" s="30">
        <v>38</v>
      </c>
      <c r="D2100" s="38">
        <v>278.596</v>
      </c>
      <c r="E2100" s="3"/>
      <c r="F2100" s="9" t="s">
        <v>145</v>
      </c>
      <c r="G2100" s="30">
        <v>68</v>
      </c>
      <c r="H2100" s="30">
        <v>1333</v>
      </c>
      <c r="I2100" s="38">
        <v>13412.081</v>
      </c>
    </row>
    <row r="2101" spans="1:9" ht="9.9499999999999993" customHeight="1" x14ac:dyDescent="0.2">
      <c r="A2101" s="8" t="s">
        <v>146</v>
      </c>
      <c r="B2101" s="31">
        <f>SUM(B2102:B2103)</f>
        <v>52</v>
      </c>
      <c r="C2101" s="31">
        <f>SUM(C2102:C2103)</f>
        <v>1240</v>
      </c>
      <c r="D2101" s="37">
        <f>SUM(D2102:D2103)</f>
        <v>8522.1779999999999</v>
      </c>
      <c r="E2101" s="3"/>
      <c r="F2101" s="8" t="s">
        <v>146</v>
      </c>
      <c r="G2101" s="31">
        <f>SUM(G2102:G2103)</f>
        <v>105</v>
      </c>
      <c r="H2101" s="31">
        <f>SUM(H2102:H2103)</f>
        <v>2670</v>
      </c>
      <c r="I2101" s="37">
        <f>SUM(I2102:I2103)</f>
        <v>33790.427000000003</v>
      </c>
    </row>
    <row r="2102" spans="1:9" ht="9.9499999999999993" customHeight="1" x14ac:dyDescent="0.2">
      <c r="A2102" s="9" t="s">
        <v>24</v>
      </c>
      <c r="B2102" s="30">
        <v>2</v>
      </c>
      <c r="C2102" s="30">
        <v>4</v>
      </c>
      <c r="D2102" s="38">
        <v>17.481999999999999</v>
      </c>
      <c r="E2102" s="3"/>
      <c r="F2102" s="9" t="s">
        <v>24</v>
      </c>
      <c r="G2102" s="30">
        <v>15</v>
      </c>
      <c r="H2102" s="30">
        <v>214</v>
      </c>
      <c r="I2102" s="38">
        <v>1633.973</v>
      </c>
    </row>
    <row r="2103" spans="1:9" ht="9.9499999999999993" customHeight="1" x14ac:dyDescent="0.2">
      <c r="A2103" s="9" t="s">
        <v>25</v>
      </c>
      <c r="B2103" s="30">
        <v>50</v>
      </c>
      <c r="C2103" s="30">
        <v>1236</v>
      </c>
      <c r="D2103" s="38">
        <v>8504.6959999999999</v>
      </c>
      <c r="E2103" s="3"/>
      <c r="F2103" s="9" t="s">
        <v>25</v>
      </c>
      <c r="G2103" s="30">
        <v>90</v>
      </c>
      <c r="H2103" s="30">
        <v>2456</v>
      </c>
      <c r="I2103" s="38">
        <v>32156.454000000002</v>
      </c>
    </row>
    <row r="2104" spans="1:9" ht="9.9499999999999993" customHeight="1" x14ac:dyDescent="0.2">
      <c r="A2104" s="8" t="s">
        <v>11</v>
      </c>
      <c r="B2104" s="31">
        <f>SUM(B2105:B2106)</f>
        <v>42</v>
      </c>
      <c r="C2104" s="31">
        <f>SUM(C2105:C2106)</f>
        <v>367</v>
      </c>
      <c r="D2104" s="37">
        <f>SUM(D2105:D2106)</f>
        <v>1322.672</v>
      </c>
      <c r="E2104" s="3"/>
      <c r="F2104" s="8" t="s">
        <v>11</v>
      </c>
      <c r="G2104" s="31">
        <f>SUM(G2105:G2106)</f>
        <v>171</v>
      </c>
      <c r="H2104" s="31">
        <f>SUM(H2105:H2106)</f>
        <v>2378</v>
      </c>
      <c r="I2104" s="37">
        <f>SUM(I2105:I2106)</f>
        <v>7930.326</v>
      </c>
    </row>
    <row r="2105" spans="1:9" ht="9.9499999999999993" customHeight="1" x14ac:dyDescent="0.2">
      <c r="A2105" s="9" t="s">
        <v>26</v>
      </c>
      <c r="B2105" s="30">
        <v>4</v>
      </c>
      <c r="C2105" s="30">
        <v>16</v>
      </c>
      <c r="D2105" s="38">
        <v>61.966999999999999</v>
      </c>
      <c r="E2105" s="3"/>
      <c r="F2105" s="9" t="s">
        <v>26</v>
      </c>
      <c r="G2105" s="30">
        <v>19</v>
      </c>
      <c r="H2105" s="30">
        <v>125</v>
      </c>
      <c r="I2105" s="38">
        <v>434.77800000000002</v>
      </c>
    </row>
    <row r="2106" spans="1:9" ht="9.9499999999999993" customHeight="1" x14ac:dyDescent="0.2">
      <c r="A2106" s="9" t="s">
        <v>147</v>
      </c>
      <c r="B2106" s="30">
        <v>38</v>
      </c>
      <c r="C2106" s="30">
        <v>351</v>
      </c>
      <c r="D2106" s="38">
        <v>1260.7049999999999</v>
      </c>
      <c r="E2106" s="3"/>
      <c r="F2106" s="9" t="s">
        <v>147</v>
      </c>
      <c r="G2106" s="30">
        <v>152</v>
      </c>
      <c r="H2106" s="30">
        <v>2253</v>
      </c>
      <c r="I2106" s="38">
        <v>7495.5479999999998</v>
      </c>
    </row>
    <row r="2107" spans="1:9" ht="9.9499999999999993" customHeight="1" x14ac:dyDescent="0.2">
      <c r="A2107" s="8" t="s">
        <v>4</v>
      </c>
      <c r="B2107" s="31">
        <f>B2108</f>
        <v>26</v>
      </c>
      <c r="C2107" s="31">
        <f>C2108</f>
        <v>124</v>
      </c>
      <c r="D2107" s="37">
        <f>D2108</f>
        <v>866.16200000000003</v>
      </c>
      <c r="E2107" s="3"/>
      <c r="F2107" s="8" t="s">
        <v>4</v>
      </c>
      <c r="G2107" s="31">
        <f>G2108</f>
        <v>143</v>
      </c>
      <c r="H2107" s="31">
        <f>H2108</f>
        <v>749</v>
      </c>
      <c r="I2107" s="37">
        <f>I2108</f>
        <v>4170.8119999999999</v>
      </c>
    </row>
    <row r="2108" spans="1:9" ht="9.9499999999999993" customHeight="1" x14ac:dyDescent="0.2">
      <c r="A2108" s="9" t="s">
        <v>27</v>
      </c>
      <c r="B2108" s="30">
        <v>26</v>
      </c>
      <c r="C2108" s="30">
        <v>124</v>
      </c>
      <c r="D2108" s="38">
        <v>866.16200000000003</v>
      </c>
      <c r="E2108" s="3"/>
      <c r="F2108" s="9" t="s">
        <v>27</v>
      </c>
      <c r="G2108" s="30">
        <v>143</v>
      </c>
      <c r="H2108" s="30">
        <v>749</v>
      </c>
      <c r="I2108" s="38">
        <v>4170.8119999999999</v>
      </c>
    </row>
    <row r="2109" spans="1:9" ht="9.9499999999999993" customHeight="1" x14ac:dyDescent="0.2">
      <c r="A2109" s="8" t="s">
        <v>5</v>
      </c>
      <c r="B2109" s="31">
        <f>B2110</f>
        <v>2</v>
      </c>
      <c r="C2109" s="31">
        <f>C2110</f>
        <v>1</v>
      </c>
      <c r="D2109" s="37">
        <f>D2110</f>
        <v>2.3940000000000001</v>
      </c>
      <c r="E2109" s="3"/>
      <c r="F2109" s="8" t="s">
        <v>5</v>
      </c>
      <c r="G2109" s="31">
        <f>G2110</f>
        <v>16</v>
      </c>
      <c r="H2109" s="31">
        <f>H2110</f>
        <v>11</v>
      </c>
      <c r="I2109" s="37">
        <f>I2110</f>
        <v>73.641999999999996</v>
      </c>
    </row>
    <row r="2110" spans="1:9" ht="9.9499999999999993" customHeight="1" x14ac:dyDescent="0.2">
      <c r="A2110" s="9" t="s">
        <v>28</v>
      </c>
      <c r="B2110" s="30">
        <v>2</v>
      </c>
      <c r="C2110" s="30">
        <v>1</v>
      </c>
      <c r="D2110" s="38">
        <v>2.3940000000000001</v>
      </c>
      <c r="E2110" s="3"/>
      <c r="F2110" s="9" t="s">
        <v>28</v>
      </c>
      <c r="G2110" s="30">
        <v>16</v>
      </c>
      <c r="H2110" s="30">
        <v>11</v>
      </c>
      <c r="I2110" s="38">
        <v>73.641999999999996</v>
      </c>
    </row>
    <row r="2111" spans="1:9" ht="9.9499999999999993" customHeight="1" x14ac:dyDescent="0.2">
      <c r="A2111" s="9"/>
      <c r="B2111" s="30"/>
      <c r="C2111" s="30"/>
      <c r="D2111" s="7"/>
      <c r="E2111" s="3"/>
      <c r="F2111" s="9"/>
      <c r="G2111" s="30"/>
      <c r="H2111" s="30"/>
      <c r="I2111" s="7"/>
    </row>
    <row r="2112" spans="1:9" ht="9.9499999999999993" customHeight="1" x14ac:dyDescent="0.2">
      <c r="A2112" s="13" t="s">
        <v>139</v>
      </c>
      <c r="B2112" s="32">
        <f>SUM(B2113:B2114)</f>
        <v>20</v>
      </c>
      <c r="C2112" s="32">
        <f>SUM(C2113:C2114)</f>
        <v>1497</v>
      </c>
      <c r="D2112" s="35">
        <f>SUM(D2113:D2114)</f>
        <v>14631.859</v>
      </c>
      <c r="E2112" s="3"/>
      <c r="F2112" s="13" t="s">
        <v>139</v>
      </c>
      <c r="G2112" s="32">
        <f>SUM(G2113:G2114)</f>
        <v>95</v>
      </c>
      <c r="H2112" s="32">
        <f>SUM(H2113:H2114)</f>
        <v>4109</v>
      </c>
      <c r="I2112" s="35">
        <f>SUM(I2113:I2114)</f>
        <v>36590.278000000006</v>
      </c>
    </row>
    <row r="2113" spans="1:9" ht="9.9499999999999993" customHeight="1" x14ac:dyDescent="0.2">
      <c r="A2113" s="14" t="s">
        <v>140</v>
      </c>
      <c r="B2113" s="30">
        <v>2</v>
      </c>
      <c r="C2113" s="30">
        <v>664</v>
      </c>
      <c r="D2113" s="38">
        <v>8227.0509999999995</v>
      </c>
      <c r="E2113" s="3"/>
      <c r="F2113" s="14" t="s">
        <v>140</v>
      </c>
      <c r="G2113" s="30">
        <v>1</v>
      </c>
      <c r="H2113" s="30">
        <v>280</v>
      </c>
      <c r="I2113" s="38">
        <v>2378.107</v>
      </c>
    </row>
    <row r="2114" spans="1:9" ht="9.9499999999999993" customHeight="1" x14ac:dyDescent="0.2">
      <c r="A2114" s="14" t="s">
        <v>141</v>
      </c>
      <c r="B2114" s="30">
        <v>18</v>
      </c>
      <c r="C2114" s="30">
        <v>833</v>
      </c>
      <c r="D2114" s="38">
        <v>6404.808</v>
      </c>
      <c r="E2114" s="3"/>
      <c r="F2114" s="14" t="s">
        <v>141</v>
      </c>
      <c r="G2114" s="30">
        <v>94</v>
      </c>
      <c r="H2114" s="30">
        <v>3829</v>
      </c>
      <c r="I2114" s="38">
        <v>34212.171000000002</v>
      </c>
    </row>
    <row r="2115" spans="1:9" ht="9.9499999999999993" customHeight="1" x14ac:dyDescent="0.2">
      <c r="A2115" s="9"/>
      <c r="B2115" s="33"/>
      <c r="C2115" s="33"/>
      <c r="D2115" s="16"/>
      <c r="E2115" s="3"/>
      <c r="F2115" s="9"/>
      <c r="G2115" s="33"/>
      <c r="H2115" s="33"/>
      <c r="I2115" s="16"/>
    </row>
    <row r="2116" spans="1:9" ht="9.9499999999999993" customHeight="1" x14ac:dyDescent="0.2">
      <c r="A2116" s="13" t="s">
        <v>142</v>
      </c>
      <c r="B2116" s="34">
        <v>11</v>
      </c>
      <c r="C2116" s="34">
        <v>63</v>
      </c>
      <c r="D2116" s="39">
        <v>782.745</v>
      </c>
      <c r="E2116" s="3"/>
      <c r="F2116" s="13" t="s">
        <v>142</v>
      </c>
      <c r="G2116" s="34">
        <v>27</v>
      </c>
      <c r="H2116" s="34">
        <v>1508</v>
      </c>
      <c r="I2116" s="39">
        <v>24828.621999999999</v>
      </c>
    </row>
    <row r="2117" spans="1:9" s="10" customFormat="1" ht="11.85" customHeight="1" x14ac:dyDescent="0.2">
      <c r="A2117" s="1" t="s">
        <v>123</v>
      </c>
      <c r="B2117" s="17"/>
      <c r="C2117" s="17"/>
      <c r="D2117" s="17"/>
      <c r="F2117" s="1" t="s">
        <v>124</v>
      </c>
      <c r="G2117" s="17"/>
      <c r="H2117" s="17"/>
      <c r="I2117" s="17"/>
    </row>
    <row r="2118" spans="1:9" ht="9.9499999999999993" customHeight="1" x14ac:dyDescent="0.2">
      <c r="A2118" s="3"/>
      <c r="B2118" s="4" t="s">
        <v>135</v>
      </c>
      <c r="C2118" s="4" t="s">
        <v>135</v>
      </c>
      <c r="D2118" s="4" t="s">
        <v>137</v>
      </c>
      <c r="E2118" s="3"/>
      <c r="F2118" s="3"/>
      <c r="G2118" s="4" t="s">
        <v>135</v>
      </c>
      <c r="H2118" s="4" t="s">
        <v>135</v>
      </c>
      <c r="I2118" s="4" t="s">
        <v>137</v>
      </c>
    </row>
    <row r="2119" spans="1:9" ht="9.9499999999999993" customHeight="1" x14ac:dyDescent="0.2">
      <c r="A2119" s="5"/>
      <c r="B2119" s="4" t="s">
        <v>136</v>
      </c>
      <c r="C2119" s="4" t="s">
        <v>32</v>
      </c>
      <c r="D2119" s="4" t="s">
        <v>143</v>
      </c>
      <c r="E2119" s="3"/>
      <c r="F2119" s="5"/>
      <c r="G2119" s="4" t="s">
        <v>136</v>
      </c>
      <c r="H2119" s="4" t="s">
        <v>32</v>
      </c>
      <c r="I2119" s="4" t="s">
        <v>143</v>
      </c>
    </row>
    <row r="2120" spans="1:9" ht="9.9499999999999993" customHeight="1" x14ac:dyDescent="0.2">
      <c r="A2120" s="11" t="s">
        <v>0</v>
      </c>
      <c r="B2120" s="15">
        <f>B2122+B2158+B2162</f>
        <v>310</v>
      </c>
      <c r="C2120" s="15">
        <f>C2122+C2158+C2162</f>
        <v>3241</v>
      </c>
      <c r="D2120" s="35">
        <f>D2122+D2158+D2162</f>
        <v>27467.740999999998</v>
      </c>
      <c r="E2120" s="3"/>
      <c r="F2120" s="11" t="s">
        <v>0</v>
      </c>
      <c r="G2120" s="15">
        <f>G2122+G2158+G2162</f>
        <v>400</v>
      </c>
      <c r="H2120" s="15">
        <f>H2122+H2158+H2162</f>
        <v>6357</v>
      </c>
      <c r="I2120" s="35">
        <f>I2122+I2158+I2162</f>
        <v>52778.838000000003</v>
      </c>
    </row>
    <row r="2121" spans="1:9" ht="9.9499999999999993" customHeight="1" x14ac:dyDescent="0.2">
      <c r="A2121" s="5"/>
      <c r="B2121" s="4"/>
      <c r="C2121" s="4"/>
      <c r="D2121" s="4"/>
      <c r="E2121" s="3"/>
      <c r="F2121" s="5"/>
      <c r="G2121" s="4"/>
      <c r="H2121" s="4"/>
      <c r="I2121" s="4"/>
    </row>
    <row r="2122" spans="1:9" ht="9.9499999999999993" customHeight="1" x14ac:dyDescent="0.2">
      <c r="A2122" s="11" t="s">
        <v>138</v>
      </c>
      <c r="B2122" s="12">
        <f>B2124+B2132</f>
        <v>282</v>
      </c>
      <c r="C2122" s="12">
        <f>C2124+C2132</f>
        <v>2242</v>
      </c>
      <c r="D2122" s="36">
        <f>D2124+D2132</f>
        <v>18097.874</v>
      </c>
      <c r="E2122" s="3"/>
      <c r="F2122" s="11" t="s">
        <v>138</v>
      </c>
      <c r="G2122" s="12">
        <f>G2124+G2132</f>
        <v>350</v>
      </c>
      <c r="H2122" s="12">
        <f>H2124+H2132</f>
        <v>5500</v>
      </c>
      <c r="I2122" s="36">
        <f>I2124+I2132</f>
        <v>47501.483</v>
      </c>
    </row>
    <row r="2123" spans="1:9" ht="3.95" customHeight="1" x14ac:dyDescent="0.2">
      <c r="A2123" s="3"/>
      <c r="B2123" s="7"/>
      <c r="C2123" s="7"/>
      <c r="D2123" s="7"/>
      <c r="E2123" s="3"/>
      <c r="F2123" s="3"/>
      <c r="G2123" s="7"/>
      <c r="H2123" s="7"/>
      <c r="I2123" s="7"/>
    </row>
    <row r="2124" spans="1:9" ht="9.9499999999999993" customHeight="1" x14ac:dyDescent="0.2">
      <c r="A2124" s="5" t="s">
        <v>8</v>
      </c>
      <c r="B2124" s="6">
        <f>B2125+B2128+B2130</f>
        <v>72</v>
      </c>
      <c r="C2124" s="6">
        <f>C2125+C2128+C2130</f>
        <v>568</v>
      </c>
      <c r="D2124" s="37">
        <f>D2125+D2128+D2130</f>
        <v>7392.8829999999998</v>
      </c>
      <c r="E2124" s="3"/>
      <c r="F2124" s="5" t="s">
        <v>8</v>
      </c>
      <c r="G2124" s="6">
        <f>G2125+G2128+G2130</f>
        <v>71</v>
      </c>
      <c r="H2124" s="6">
        <f>H2125+H2128+H2130</f>
        <v>2208</v>
      </c>
      <c r="I2124" s="37">
        <f>I2125+I2128+I2130</f>
        <v>24601.136000000002</v>
      </c>
    </row>
    <row r="2125" spans="1:9" ht="9.9499999999999993" customHeight="1" x14ac:dyDescent="0.2">
      <c r="A2125" s="8" t="s">
        <v>6</v>
      </c>
      <c r="B2125" s="6">
        <f>SUM(B2126:B2127)</f>
        <v>36</v>
      </c>
      <c r="C2125" s="6">
        <f>SUM(C2126:C2127)</f>
        <v>151</v>
      </c>
      <c r="D2125" s="37">
        <f>SUM(D2126:D2127)</f>
        <v>1286.8610000000001</v>
      </c>
      <c r="E2125" s="3"/>
      <c r="F2125" s="8" t="s">
        <v>6</v>
      </c>
      <c r="G2125" s="6">
        <f>SUM(G2126:G2127)</f>
        <v>17</v>
      </c>
      <c r="H2125" s="6">
        <f>SUM(H2126:H2127)</f>
        <v>162</v>
      </c>
      <c r="I2125" s="37">
        <f>SUM(I2126:I2127)</f>
        <v>1806.383</v>
      </c>
    </row>
    <row r="2126" spans="1:9" ht="9.9499999999999993" customHeight="1" x14ac:dyDescent="0.2">
      <c r="A2126" s="9" t="s">
        <v>12</v>
      </c>
      <c r="B2126" s="30">
        <v>9</v>
      </c>
      <c r="C2126" s="30">
        <v>29</v>
      </c>
      <c r="D2126" s="38">
        <v>200.631</v>
      </c>
      <c r="E2126" s="3"/>
      <c r="F2126" s="9" t="s">
        <v>12</v>
      </c>
      <c r="G2126" s="30">
        <v>16</v>
      </c>
      <c r="H2126" s="30">
        <v>154</v>
      </c>
      <c r="I2126" s="38">
        <v>1713.403</v>
      </c>
    </row>
    <row r="2127" spans="1:9" ht="9.9499999999999993" customHeight="1" x14ac:dyDescent="0.2">
      <c r="A2127" s="9" t="s">
        <v>144</v>
      </c>
      <c r="B2127" s="30">
        <v>27</v>
      </c>
      <c r="C2127" s="30">
        <v>122</v>
      </c>
      <c r="D2127" s="38">
        <v>1086.23</v>
      </c>
      <c r="E2127" s="3"/>
      <c r="F2127" s="9" t="s">
        <v>144</v>
      </c>
      <c r="G2127" s="30">
        <v>1</v>
      </c>
      <c r="H2127" s="30">
        <v>8</v>
      </c>
      <c r="I2127" s="38">
        <v>92.98</v>
      </c>
    </row>
    <row r="2128" spans="1:9" ht="9.9499999999999993" customHeight="1" x14ac:dyDescent="0.2">
      <c r="A2128" s="8" t="s">
        <v>1</v>
      </c>
      <c r="B2128" s="31">
        <f>B2129</f>
        <v>24</v>
      </c>
      <c r="C2128" s="31">
        <f>C2129</f>
        <v>209</v>
      </c>
      <c r="D2128" s="37">
        <f>D2129</f>
        <v>3493.7339999999999</v>
      </c>
      <c r="E2128" s="3"/>
      <c r="F2128" s="8" t="s">
        <v>1</v>
      </c>
      <c r="G2128" s="31">
        <f>G2129</f>
        <v>36</v>
      </c>
      <c r="H2128" s="31">
        <f>H2129</f>
        <v>89</v>
      </c>
      <c r="I2128" s="37">
        <f>I2129</f>
        <v>665.60400000000004</v>
      </c>
    </row>
    <row r="2129" spans="1:9" ht="9.9499999999999993" customHeight="1" x14ac:dyDescent="0.2">
      <c r="A2129" s="9" t="s">
        <v>13</v>
      </c>
      <c r="B2129" s="30">
        <v>24</v>
      </c>
      <c r="C2129" s="30">
        <v>209</v>
      </c>
      <c r="D2129" s="38">
        <v>3493.7339999999999</v>
      </c>
      <c r="E2129" s="3"/>
      <c r="F2129" s="9" t="s">
        <v>13</v>
      </c>
      <c r="G2129" s="30">
        <v>36</v>
      </c>
      <c r="H2129" s="30">
        <v>89</v>
      </c>
      <c r="I2129" s="38">
        <v>665.60400000000004</v>
      </c>
    </row>
    <row r="2130" spans="1:9" ht="9.9499999999999993" customHeight="1" x14ac:dyDescent="0.2">
      <c r="A2130" s="8" t="s">
        <v>2</v>
      </c>
      <c r="B2130" s="31">
        <f>B2131</f>
        <v>12</v>
      </c>
      <c r="C2130" s="31">
        <f>C2131</f>
        <v>208</v>
      </c>
      <c r="D2130" s="37">
        <f>D2131</f>
        <v>2612.288</v>
      </c>
      <c r="E2130" s="3"/>
      <c r="F2130" s="8" t="s">
        <v>2</v>
      </c>
      <c r="G2130" s="31">
        <f>G2131</f>
        <v>18</v>
      </c>
      <c r="H2130" s="31">
        <f>H2131</f>
        <v>1957</v>
      </c>
      <c r="I2130" s="37">
        <f>I2131</f>
        <v>22129.149000000001</v>
      </c>
    </row>
    <row r="2131" spans="1:9" ht="9.9499999999999993" customHeight="1" x14ac:dyDescent="0.2">
      <c r="A2131" s="9" t="s">
        <v>14</v>
      </c>
      <c r="B2131" s="30">
        <v>12</v>
      </c>
      <c r="C2131" s="30">
        <v>208</v>
      </c>
      <c r="D2131" s="38">
        <v>2612.288</v>
      </c>
      <c r="E2131" s="3"/>
      <c r="F2131" s="9" t="s">
        <v>14</v>
      </c>
      <c r="G2131" s="30">
        <v>18</v>
      </c>
      <c r="H2131" s="30">
        <v>1957</v>
      </c>
      <c r="I2131" s="38">
        <v>22129.149000000001</v>
      </c>
    </row>
    <row r="2132" spans="1:9" ht="9.9499999999999993" customHeight="1" x14ac:dyDescent="0.2">
      <c r="A2132" s="5" t="s">
        <v>29</v>
      </c>
      <c r="B2132" s="31">
        <f>B2133+B2138+B2140+B2143+B2147+B2150+B2153+B2155</f>
        <v>210</v>
      </c>
      <c r="C2132" s="31">
        <f>C2133+C2138+C2140+C2143+C2147+C2150+C2153+C2155</f>
        <v>1674</v>
      </c>
      <c r="D2132" s="37">
        <f>D2133+D2138+D2140+D2143+D2147+D2150+D2153+D2155</f>
        <v>10704.991</v>
      </c>
      <c r="E2132" s="3"/>
      <c r="F2132" s="5" t="s">
        <v>29</v>
      </c>
      <c r="G2132" s="31">
        <f>G2133+G2138+G2140+G2143+G2147+G2150+G2153+G2155</f>
        <v>279</v>
      </c>
      <c r="H2132" s="31">
        <f>H2133+H2138+H2140+H2143+H2147+H2150+H2153+H2155</f>
        <v>3292</v>
      </c>
      <c r="I2132" s="37">
        <f>I2133+I2138+I2140+I2143+I2147+I2150+I2153+I2155</f>
        <v>22900.346999999998</v>
      </c>
    </row>
    <row r="2133" spans="1:9" ht="9.9499999999999993" customHeight="1" x14ac:dyDescent="0.2">
      <c r="A2133" s="8" t="s">
        <v>7</v>
      </c>
      <c r="B2133" s="31">
        <f>SUM(B2134:B2137)</f>
        <v>59</v>
      </c>
      <c r="C2133" s="31">
        <f>SUM(C2134:C2137)</f>
        <v>529</v>
      </c>
      <c r="D2133" s="37">
        <f>SUM(D2134:D2137)</f>
        <v>4248.2609999999995</v>
      </c>
      <c r="E2133" s="3"/>
      <c r="F2133" s="8" t="s">
        <v>7</v>
      </c>
      <c r="G2133" s="31">
        <f>SUM(G2134:G2137)</f>
        <v>106</v>
      </c>
      <c r="H2133" s="31">
        <f>SUM(H2134:H2137)</f>
        <v>1115</v>
      </c>
      <c r="I2133" s="37">
        <f>SUM(I2134:I2137)</f>
        <v>8524.81</v>
      </c>
    </row>
    <row r="2134" spans="1:9" ht="9.9499999999999993" customHeight="1" x14ac:dyDescent="0.2">
      <c r="A2134" s="9" t="s">
        <v>15</v>
      </c>
      <c r="B2134" s="30">
        <v>12</v>
      </c>
      <c r="C2134" s="30">
        <v>126</v>
      </c>
      <c r="D2134" s="38">
        <v>1396.423</v>
      </c>
      <c r="E2134" s="3"/>
      <c r="F2134" s="9" t="s">
        <v>15</v>
      </c>
      <c r="G2134" s="30">
        <v>27</v>
      </c>
      <c r="H2134" s="30">
        <v>220</v>
      </c>
      <c r="I2134" s="38">
        <v>2357.491</v>
      </c>
    </row>
    <row r="2135" spans="1:9" ht="9.9499999999999993" customHeight="1" x14ac:dyDescent="0.2">
      <c r="A2135" s="9" t="s">
        <v>16</v>
      </c>
      <c r="B2135" s="30">
        <v>42</v>
      </c>
      <c r="C2135" s="30">
        <v>350</v>
      </c>
      <c r="D2135" s="38">
        <v>2044.1559999999999</v>
      </c>
      <c r="E2135" s="3"/>
      <c r="F2135" s="9" t="s">
        <v>16</v>
      </c>
      <c r="G2135" s="30">
        <v>50</v>
      </c>
      <c r="H2135" s="30">
        <v>582</v>
      </c>
      <c r="I2135" s="38">
        <v>3416.0450000000001</v>
      </c>
    </row>
    <row r="2136" spans="1:9" ht="9.9499999999999993" customHeight="1" x14ac:dyDescent="0.2">
      <c r="A2136" s="9" t="s">
        <v>17</v>
      </c>
      <c r="B2136" s="30">
        <v>3</v>
      </c>
      <c r="C2136" s="30">
        <v>4</v>
      </c>
      <c r="D2136" s="38">
        <v>35.829000000000001</v>
      </c>
      <c r="E2136" s="3"/>
      <c r="F2136" s="9" t="s">
        <v>17</v>
      </c>
      <c r="G2136" s="30">
        <v>28</v>
      </c>
      <c r="H2136" s="30">
        <v>313</v>
      </c>
      <c r="I2136" s="38">
        <v>2751.2739999999999</v>
      </c>
    </row>
    <row r="2137" spans="1:9" ht="9.9499999999999993" customHeight="1" x14ac:dyDescent="0.2">
      <c r="A2137" s="9" t="s">
        <v>18</v>
      </c>
      <c r="B2137" s="30">
        <v>2</v>
      </c>
      <c r="C2137" s="30">
        <v>49</v>
      </c>
      <c r="D2137" s="38">
        <v>771.85299999999995</v>
      </c>
      <c r="E2137" s="3"/>
      <c r="F2137" s="9" t="s">
        <v>18</v>
      </c>
      <c r="G2137" s="30">
        <v>1</v>
      </c>
      <c r="H2137" s="30">
        <v>0</v>
      </c>
      <c r="I2137" s="38">
        <v>0</v>
      </c>
    </row>
    <row r="2138" spans="1:9" ht="9.9499999999999993" customHeight="1" x14ac:dyDescent="0.2">
      <c r="A2138" s="8" t="s">
        <v>3</v>
      </c>
      <c r="B2138" s="31">
        <f>B2139</f>
        <v>2</v>
      </c>
      <c r="C2138" s="31">
        <f>C2139</f>
        <v>11</v>
      </c>
      <c r="D2138" s="37">
        <f>D2139</f>
        <v>95.010999999999996</v>
      </c>
      <c r="E2138" s="3"/>
      <c r="F2138" s="8" t="s">
        <v>3</v>
      </c>
      <c r="G2138" s="31">
        <f>G2139</f>
        <v>2</v>
      </c>
      <c r="H2138" s="31">
        <f>H2139</f>
        <v>23</v>
      </c>
      <c r="I2138" s="37">
        <f>I2139</f>
        <v>117.241</v>
      </c>
    </row>
    <row r="2139" spans="1:9" ht="9.9499999999999993" customHeight="1" x14ac:dyDescent="0.2">
      <c r="A2139" s="9" t="s">
        <v>19</v>
      </c>
      <c r="B2139" s="30">
        <v>2</v>
      </c>
      <c r="C2139" s="30">
        <v>11</v>
      </c>
      <c r="D2139" s="38">
        <v>95.010999999999996</v>
      </c>
      <c r="E2139" s="3"/>
      <c r="F2139" s="9" t="s">
        <v>19</v>
      </c>
      <c r="G2139" s="30">
        <v>2</v>
      </c>
      <c r="H2139" s="30">
        <v>23</v>
      </c>
      <c r="I2139" s="38">
        <v>117.241</v>
      </c>
    </row>
    <row r="2140" spans="1:9" ht="9.9499999999999993" customHeight="1" x14ac:dyDescent="0.2">
      <c r="A2140" s="8" t="s">
        <v>9</v>
      </c>
      <c r="B2140" s="31">
        <f>SUM(B2141:B2142)</f>
        <v>27</v>
      </c>
      <c r="C2140" s="31">
        <f>SUM(C2141:C2142)</f>
        <v>126</v>
      </c>
      <c r="D2140" s="37">
        <f>SUM(D2141:D2142)</f>
        <v>1538.569</v>
      </c>
      <c r="E2140" s="3"/>
      <c r="F2140" s="8" t="s">
        <v>9</v>
      </c>
      <c r="G2140" s="31">
        <f>SUM(G2141:G2142)</f>
        <v>28</v>
      </c>
      <c r="H2140" s="31">
        <f>SUM(H2141:H2142)</f>
        <v>213</v>
      </c>
      <c r="I2140" s="37">
        <f>SUM(I2141:I2142)</f>
        <v>2315.6079999999997</v>
      </c>
    </row>
    <row r="2141" spans="1:9" ht="9.9499999999999993" customHeight="1" x14ac:dyDescent="0.2">
      <c r="A2141" s="9" t="s">
        <v>20</v>
      </c>
      <c r="B2141" s="30">
        <v>17</v>
      </c>
      <c r="C2141" s="30">
        <v>99</v>
      </c>
      <c r="D2141" s="38">
        <v>1377.7159999999999</v>
      </c>
      <c r="E2141" s="3"/>
      <c r="F2141" s="9" t="s">
        <v>20</v>
      </c>
      <c r="G2141" s="30">
        <v>22</v>
      </c>
      <c r="H2141" s="30">
        <v>196</v>
      </c>
      <c r="I2141" s="38">
        <v>2251.0549999999998</v>
      </c>
    </row>
    <row r="2142" spans="1:9" ht="9.9499999999999993" customHeight="1" x14ac:dyDescent="0.2">
      <c r="A2142" s="9" t="s">
        <v>21</v>
      </c>
      <c r="B2142" s="30">
        <v>10</v>
      </c>
      <c r="C2142" s="30">
        <v>27</v>
      </c>
      <c r="D2142" s="38">
        <v>160.85300000000001</v>
      </c>
      <c r="E2142" s="3"/>
      <c r="F2142" s="9" t="s">
        <v>21</v>
      </c>
      <c r="G2142" s="30">
        <v>6</v>
      </c>
      <c r="H2142" s="30">
        <v>17</v>
      </c>
      <c r="I2142" s="38">
        <v>64.552999999999997</v>
      </c>
    </row>
    <row r="2143" spans="1:9" ht="9.9499999999999993" customHeight="1" x14ac:dyDescent="0.2">
      <c r="A2143" s="8" t="s">
        <v>10</v>
      </c>
      <c r="B2143" s="31">
        <f>SUM(B2144:B2146)</f>
        <v>34</v>
      </c>
      <c r="C2143" s="31">
        <f>SUM(C2144:C2146)</f>
        <v>89</v>
      </c>
      <c r="D2143" s="37">
        <f>SUM(D2144:D2146)</f>
        <v>927.15599999999995</v>
      </c>
      <c r="E2143" s="3"/>
      <c r="F2143" s="8" t="s">
        <v>10</v>
      </c>
      <c r="G2143" s="31">
        <f>SUM(G2144:G2146)</f>
        <v>33</v>
      </c>
      <c r="H2143" s="31">
        <f>SUM(H2144:H2146)</f>
        <v>216</v>
      </c>
      <c r="I2143" s="37">
        <f>SUM(I2144:I2146)</f>
        <v>1510.5610000000001</v>
      </c>
    </row>
    <row r="2144" spans="1:9" ht="9.9499999999999993" customHeight="1" x14ac:dyDescent="0.2">
      <c r="A2144" s="9" t="s">
        <v>22</v>
      </c>
      <c r="B2144" s="30">
        <v>23</v>
      </c>
      <c r="C2144" s="30">
        <v>56</v>
      </c>
      <c r="D2144" s="38">
        <v>614.07399999999996</v>
      </c>
      <c r="E2144" s="3"/>
      <c r="F2144" s="9" t="s">
        <v>22</v>
      </c>
      <c r="G2144" s="30">
        <v>21</v>
      </c>
      <c r="H2144" s="30">
        <v>90</v>
      </c>
      <c r="I2144" s="38">
        <v>683.30799999999999</v>
      </c>
    </row>
    <row r="2145" spans="1:9" ht="9.9499999999999993" customHeight="1" x14ac:dyDescent="0.2">
      <c r="A2145" s="9" t="s">
        <v>23</v>
      </c>
      <c r="B2145" s="30">
        <v>2</v>
      </c>
      <c r="C2145" s="30">
        <v>9</v>
      </c>
      <c r="D2145" s="38">
        <v>131.59899999999999</v>
      </c>
      <c r="E2145" s="3"/>
      <c r="F2145" s="9" t="s">
        <v>23</v>
      </c>
      <c r="G2145" s="30">
        <v>0</v>
      </c>
      <c r="H2145" s="30">
        <v>0</v>
      </c>
      <c r="I2145" s="38">
        <v>0</v>
      </c>
    </row>
    <row r="2146" spans="1:9" ht="9.9499999999999993" customHeight="1" x14ac:dyDescent="0.2">
      <c r="A2146" s="9" t="s">
        <v>145</v>
      </c>
      <c r="B2146" s="30">
        <v>9</v>
      </c>
      <c r="C2146" s="30">
        <v>24</v>
      </c>
      <c r="D2146" s="38">
        <v>181.483</v>
      </c>
      <c r="E2146" s="3"/>
      <c r="F2146" s="9" t="s">
        <v>145</v>
      </c>
      <c r="G2146" s="30">
        <v>12</v>
      </c>
      <c r="H2146" s="30">
        <v>126</v>
      </c>
      <c r="I2146" s="38">
        <v>827.25300000000004</v>
      </c>
    </row>
    <row r="2147" spans="1:9" ht="9.9499999999999993" customHeight="1" x14ac:dyDescent="0.2">
      <c r="A2147" s="8" t="s">
        <v>146</v>
      </c>
      <c r="B2147" s="31">
        <f>SUM(B2148:B2149)</f>
        <v>16</v>
      </c>
      <c r="C2147" s="31">
        <f>SUM(C2148:C2149)</f>
        <v>454</v>
      </c>
      <c r="D2147" s="37">
        <f>SUM(D2148:D2149)</f>
        <v>2278.4879999999998</v>
      </c>
      <c r="E2147" s="3"/>
      <c r="F2147" s="8" t="s">
        <v>146</v>
      </c>
      <c r="G2147" s="31">
        <f>SUM(G2148:G2149)</f>
        <v>24</v>
      </c>
      <c r="H2147" s="31">
        <f>SUM(H2148:H2149)</f>
        <v>934</v>
      </c>
      <c r="I2147" s="37">
        <f>SUM(I2148:I2149)</f>
        <v>7915.1239999999998</v>
      </c>
    </row>
    <row r="2148" spans="1:9" ht="9.9499999999999993" customHeight="1" x14ac:dyDescent="0.2">
      <c r="A2148" s="9" t="s">
        <v>24</v>
      </c>
      <c r="B2148" s="30">
        <v>2</v>
      </c>
      <c r="C2148" s="30">
        <v>44</v>
      </c>
      <c r="D2148" s="38">
        <v>161.05500000000001</v>
      </c>
      <c r="E2148" s="3"/>
      <c r="F2148" s="9" t="s">
        <v>24</v>
      </c>
      <c r="G2148" s="30">
        <v>1</v>
      </c>
      <c r="H2148" s="30">
        <v>330</v>
      </c>
      <c r="I2148" s="38">
        <v>3777.6619999999998</v>
      </c>
    </row>
    <row r="2149" spans="1:9" ht="9.9499999999999993" customHeight="1" x14ac:dyDescent="0.2">
      <c r="A2149" s="9" t="s">
        <v>25</v>
      </c>
      <c r="B2149" s="30">
        <v>14</v>
      </c>
      <c r="C2149" s="30">
        <v>410</v>
      </c>
      <c r="D2149" s="38">
        <v>2117.433</v>
      </c>
      <c r="E2149" s="3"/>
      <c r="F2149" s="9" t="s">
        <v>25</v>
      </c>
      <c r="G2149" s="30">
        <v>23</v>
      </c>
      <c r="H2149" s="30">
        <v>604</v>
      </c>
      <c r="I2149" s="38">
        <v>4137.4620000000004</v>
      </c>
    </row>
    <row r="2150" spans="1:9" ht="9.9499999999999993" customHeight="1" x14ac:dyDescent="0.2">
      <c r="A2150" s="8" t="s">
        <v>11</v>
      </c>
      <c r="B2150" s="31">
        <f>SUM(B2151:B2152)</f>
        <v>27</v>
      </c>
      <c r="C2150" s="31">
        <f>SUM(C2151:C2152)</f>
        <v>342</v>
      </c>
      <c r="D2150" s="37">
        <f>SUM(D2151:D2152)</f>
        <v>1071.4829999999999</v>
      </c>
      <c r="E2150" s="3"/>
      <c r="F2150" s="8" t="s">
        <v>11</v>
      </c>
      <c r="G2150" s="31">
        <f>SUM(G2151:G2152)</f>
        <v>35</v>
      </c>
      <c r="H2150" s="31">
        <f>SUM(H2151:H2152)</f>
        <v>578</v>
      </c>
      <c r="I2150" s="37">
        <f>SUM(I2151:I2152)</f>
        <v>1691.2929999999999</v>
      </c>
    </row>
    <row r="2151" spans="1:9" ht="9.9499999999999993" customHeight="1" x14ac:dyDescent="0.2">
      <c r="A2151" s="9" t="s">
        <v>26</v>
      </c>
      <c r="B2151" s="30">
        <v>4</v>
      </c>
      <c r="C2151" s="30">
        <v>7</v>
      </c>
      <c r="D2151" s="38">
        <v>32.08</v>
      </c>
      <c r="E2151" s="3"/>
      <c r="F2151" s="9" t="s">
        <v>26</v>
      </c>
      <c r="G2151" s="30">
        <v>3</v>
      </c>
      <c r="H2151" s="30">
        <v>32</v>
      </c>
      <c r="I2151" s="38">
        <v>87.847999999999999</v>
      </c>
    </row>
    <row r="2152" spans="1:9" ht="9.9499999999999993" customHeight="1" x14ac:dyDescent="0.2">
      <c r="A2152" s="9" t="s">
        <v>147</v>
      </c>
      <c r="B2152" s="30">
        <v>23</v>
      </c>
      <c r="C2152" s="30">
        <v>335</v>
      </c>
      <c r="D2152" s="38">
        <v>1039.403</v>
      </c>
      <c r="E2152" s="3"/>
      <c r="F2152" s="9" t="s">
        <v>147</v>
      </c>
      <c r="G2152" s="30">
        <v>32</v>
      </c>
      <c r="H2152" s="30">
        <v>546</v>
      </c>
      <c r="I2152" s="38">
        <v>1603.4449999999999</v>
      </c>
    </row>
    <row r="2153" spans="1:9" ht="9.9499999999999993" customHeight="1" x14ac:dyDescent="0.2">
      <c r="A2153" s="8" t="s">
        <v>4</v>
      </c>
      <c r="B2153" s="31">
        <f>B2154</f>
        <v>42</v>
      </c>
      <c r="C2153" s="31">
        <f>C2154</f>
        <v>122</v>
      </c>
      <c r="D2153" s="37">
        <f>D2154</f>
        <v>544.02300000000002</v>
      </c>
      <c r="E2153" s="3"/>
      <c r="F2153" s="8" t="s">
        <v>4</v>
      </c>
      <c r="G2153" s="31">
        <f>G2154</f>
        <v>47</v>
      </c>
      <c r="H2153" s="31">
        <f>H2154</f>
        <v>203</v>
      </c>
      <c r="I2153" s="37">
        <f>I2154</f>
        <v>799.42</v>
      </c>
    </row>
    <row r="2154" spans="1:9" ht="9.9499999999999993" customHeight="1" x14ac:dyDescent="0.2">
      <c r="A2154" s="9" t="s">
        <v>27</v>
      </c>
      <c r="B2154" s="30">
        <v>42</v>
      </c>
      <c r="C2154" s="30">
        <v>122</v>
      </c>
      <c r="D2154" s="38">
        <v>544.02300000000002</v>
      </c>
      <c r="E2154" s="3"/>
      <c r="F2154" s="9" t="s">
        <v>27</v>
      </c>
      <c r="G2154" s="30">
        <v>47</v>
      </c>
      <c r="H2154" s="30">
        <v>203</v>
      </c>
      <c r="I2154" s="38">
        <v>799.42</v>
      </c>
    </row>
    <row r="2155" spans="1:9" ht="9.9499999999999993" customHeight="1" x14ac:dyDescent="0.2">
      <c r="A2155" s="8" t="s">
        <v>5</v>
      </c>
      <c r="B2155" s="31">
        <f>B2156</f>
        <v>3</v>
      </c>
      <c r="C2155" s="31">
        <f>C2156</f>
        <v>1</v>
      </c>
      <c r="D2155" s="37">
        <f>D2156</f>
        <v>2</v>
      </c>
      <c r="E2155" s="3"/>
      <c r="F2155" s="8" t="s">
        <v>5</v>
      </c>
      <c r="G2155" s="31">
        <f>G2156</f>
        <v>4</v>
      </c>
      <c r="H2155" s="31">
        <f>H2156</f>
        <v>10</v>
      </c>
      <c r="I2155" s="37">
        <f>I2156</f>
        <v>26.29</v>
      </c>
    </row>
    <row r="2156" spans="1:9" ht="9.9499999999999993" customHeight="1" x14ac:dyDescent="0.2">
      <c r="A2156" s="9" t="s">
        <v>28</v>
      </c>
      <c r="B2156" s="30">
        <v>3</v>
      </c>
      <c r="C2156" s="30">
        <v>1</v>
      </c>
      <c r="D2156" s="38">
        <v>2</v>
      </c>
      <c r="E2156" s="3"/>
      <c r="F2156" s="9" t="s">
        <v>28</v>
      </c>
      <c r="G2156" s="30">
        <v>4</v>
      </c>
      <c r="H2156" s="30">
        <v>10</v>
      </c>
      <c r="I2156" s="38">
        <v>26.29</v>
      </c>
    </row>
    <row r="2157" spans="1:9" ht="9.9499999999999993" customHeight="1" x14ac:dyDescent="0.2">
      <c r="A2157" s="9"/>
      <c r="B2157" s="30"/>
      <c r="C2157" s="30"/>
      <c r="D2157" s="7"/>
      <c r="E2157" s="3"/>
      <c r="F2157" s="9"/>
      <c r="G2157" s="30"/>
      <c r="H2157" s="30"/>
      <c r="I2157" s="7"/>
    </row>
    <row r="2158" spans="1:9" ht="9.9499999999999993" customHeight="1" x14ac:dyDescent="0.2">
      <c r="A2158" s="13" t="s">
        <v>139</v>
      </c>
      <c r="B2158" s="32">
        <f>SUM(B2159:B2160)</f>
        <v>23</v>
      </c>
      <c r="C2158" s="32">
        <f>SUM(C2159:C2160)</f>
        <v>977</v>
      </c>
      <c r="D2158" s="35">
        <f>SUM(D2159:D2160)</f>
        <v>9089.9079999999994</v>
      </c>
      <c r="E2158" s="3"/>
      <c r="F2158" s="13" t="s">
        <v>139</v>
      </c>
      <c r="G2158" s="32">
        <f>SUM(G2159:G2160)</f>
        <v>38</v>
      </c>
      <c r="H2158" s="32">
        <f>SUM(H2159:H2160)</f>
        <v>786</v>
      </c>
      <c r="I2158" s="35">
        <f>SUM(I2159:I2160)</f>
        <v>4343.1480000000001</v>
      </c>
    </row>
    <row r="2159" spans="1:9" ht="9.9499999999999993" customHeight="1" x14ac:dyDescent="0.2">
      <c r="A2159" s="14" t="s">
        <v>140</v>
      </c>
      <c r="B2159" s="30">
        <v>0</v>
      </c>
      <c r="C2159" s="30">
        <v>0</v>
      </c>
      <c r="D2159" s="38">
        <v>0</v>
      </c>
      <c r="E2159" s="3"/>
      <c r="F2159" s="14" t="s">
        <v>140</v>
      </c>
      <c r="G2159" s="30">
        <v>0</v>
      </c>
      <c r="H2159" s="30">
        <v>0</v>
      </c>
      <c r="I2159" s="38">
        <v>0</v>
      </c>
    </row>
    <row r="2160" spans="1:9" ht="9.9499999999999993" customHeight="1" x14ac:dyDescent="0.2">
      <c r="A2160" s="14" t="s">
        <v>141</v>
      </c>
      <c r="B2160" s="30">
        <v>23</v>
      </c>
      <c r="C2160" s="30">
        <v>977</v>
      </c>
      <c r="D2160" s="38">
        <v>9089.9079999999994</v>
      </c>
      <c r="E2160" s="3"/>
      <c r="F2160" s="14" t="s">
        <v>141</v>
      </c>
      <c r="G2160" s="30">
        <v>38</v>
      </c>
      <c r="H2160" s="30">
        <v>786</v>
      </c>
      <c r="I2160" s="38">
        <v>4343.1480000000001</v>
      </c>
    </row>
    <row r="2161" spans="1:9" ht="9.9499999999999993" customHeight="1" x14ac:dyDescent="0.2">
      <c r="A2161" s="9"/>
      <c r="B2161" s="33"/>
      <c r="C2161" s="33"/>
      <c r="D2161" s="16"/>
      <c r="E2161" s="3"/>
      <c r="F2161" s="9"/>
      <c r="G2161" s="33"/>
      <c r="H2161" s="33"/>
      <c r="I2161" s="16"/>
    </row>
    <row r="2162" spans="1:9" ht="9.9499999999999993" customHeight="1" x14ac:dyDescent="0.2">
      <c r="A2162" s="13" t="s">
        <v>142</v>
      </c>
      <c r="B2162" s="34">
        <v>5</v>
      </c>
      <c r="C2162" s="34">
        <v>22</v>
      </c>
      <c r="D2162" s="39">
        <v>279.959</v>
      </c>
      <c r="E2162" s="3"/>
      <c r="F2162" s="13" t="s">
        <v>142</v>
      </c>
      <c r="G2162" s="34">
        <v>12</v>
      </c>
      <c r="H2162" s="34">
        <v>71</v>
      </c>
      <c r="I2162" s="39">
        <v>934.20699999999999</v>
      </c>
    </row>
    <row r="2163" spans="1:9" s="10" customFormat="1" ht="11.85" customHeight="1" x14ac:dyDescent="0.2">
      <c r="A2163" s="1" t="s">
        <v>125</v>
      </c>
      <c r="B2163" s="17"/>
      <c r="C2163" s="17"/>
      <c r="D2163" s="17"/>
      <c r="F2163" s="1" t="s">
        <v>126</v>
      </c>
      <c r="G2163" s="17"/>
      <c r="H2163" s="17"/>
      <c r="I2163" s="17"/>
    </row>
    <row r="2164" spans="1:9" ht="9.9499999999999993" customHeight="1" x14ac:dyDescent="0.2">
      <c r="A2164" s="3"/>
      <c r="B2164" s="4" t="s">
        <v>135</v>
      </c>
      <c r="C2164" s="4" t="s">
        <v>135</v>
      </c>
      <c r="D2164" s="4" t="s">
        <v>137</v>
      </c>
      <c r="E2164" s="3"/>
      <c r="F2164" s="3"/>
      <c r="G2164" s="4" t="s">
        <v>135</v>
      </c>
      <c r="H2164" s="4" t="s">
        <v>135</v>
      </c>
      <c r="I2164" s="4" t="s">
        <v>137</v>
      </c>
    </row>
    <row r="2165" spans="1:9" ht="9.9499999999999993" customHeight="1" x14ac:dyDescent="0.2">
      <c r="A2165" s="5"/>
      <c r="B2165" s="4" t="s">
        <v>136</v>
      </c>
      <c r="C2165" s="4" t="s">
        <v>32</v>
      </c>
      <c r="D2165" s="4" t="s">
        <v>143</v>
      </c>
      <c r="E2165" s="3"/>
      <c r="F2165" s="5"/>
      <c r="G2165" s="4" t="s">
        <v>136</v>
      </c>
      <c r="H2165" s="4" t="s">
        <v>32</v>
      </c>
      <c r="I2165" s="4" t="s">
        <v>143</v>
      </c>
    </row>
    <row r="2166" spans="1:9" ht="9.9499999999999993" customHeight="1" x14ac:dyDescent="0.2">
      <c r="A2166" s="11" t="s">
        <v>0</v>
      </c>
      <c r="B2166" s="15">
        <f>B2168+B2204+B2208</f>
        <v>416</v>
      </c>
      <c r="C2166" s="15">
        <f>C2168+C2204+C2208</f>
        <v>6233</v>
      </c>
      <c r="D2166" s="35">
        <f>D2168+D2204+D2208</f>
        <v>71240.753000000012</v>
      </c>
      <c r="E2166" s="3"/>
      <c r="F2166" s="11" t="s">
        <v>0</v>
      </c>
      <c r="G2166" s="15">
        <f>G2168+G2204+G2208</f>
        <v>429</v>
      </c>
      <c r="H2166" s="15">
        <f>H2168+H2204+H2208</f>
        <v>3733</v>
      </c>
      <c r="I2166" s="35">
        <f>I2168+I2204+I2208</f>
        <v>30414.588</v>
      </c>
    </row>
    <row r="2167" spans="1:9" ht="9.9499999999999993" customHeight="1" x14ac:dyDescent="0.2">
      <c r="A2167" s="5"/>
      <c r="B2167" s="4"/>
      <c r="C2167" s="4"/>
      <c r="D2167" s="4"/>
      <c r="E2167" s="3"/>
      <c r="F2167" s="5"/>
      <c r="G2167" s="4"/>
      <c r="H2167" s="4"/>
      <c r="I2167" s="4"/>
    </row>
    <row r="2168" spans="1:9" ht="9.9499999999999993" customHeight="1" x14ac:dyDescent="0.2">
      <c r="A2168" s="11" t="s">
        <v>138</v>
      </c>
      <c r="B2168" s="12">
        <f>B2170+B2178</f>
        <v>364</v>
      </c>
      <c r="C2168" s="12">
        <f>C2170+C2178</f>
        <v>5460</v>
      </c>
      <c r="D2168" s="36">
        <f>D2170+D2178</f>
        <v>65070.110000000008</v>
      </c>
      <c r="E2168" s="3"/>
      <c r="F2168" s="11" t="s">
        <v>138</v>
      </c>
      <c r="G2168" s="12">
        <f>G2170+G2178</f>
        <v>374</v>
      </c>
      <c r="H2168" s="12">
        <f>H2170+H2178</f>
        <v>2825</v>
      </c>
      <c r="I2168" s="36">
        <f>I2170+I2178</f>
        <v>23614.168000000001</v>
      </c>
    </row>
    <row r="2169" spans="1:9" ht="3.95" customHeight="1" x14ac:dyDescent="0.2">
      <c r="A2169" s="3"/>
      <c r="B2169" s="7"/>
      <c r="C2169" s="7"/>
      <c r="D2169" s="7"/>
      <c r="E2169" s="3"/>
      <c r="F2169" s="3"/>
      <c r="G2169" s="7"/>
      <c r="H2169" s="7"/>
      <c r="I2169" s="7"/>
    </row>
    <row r="2170" spans="1:9" ht="9.9499999999999993" customHeight="1" x14ac:dyDescent="0.2">
      <c r="A2170" s="5" t="s">
        <v>8</v>
      </c>
      <c r="B2170" s="6">
        <f>B2171+B2174+B2176</f>
        <v>87</v>
      </c>
      <c r="C2170" s="6">
        <f>C2171+C2174+C2176</f>
        <v>1937</v>
      </c>
      <c r="D2170" s="37">
        <f>D2171+D2174+D2176</f>
        <v>24915.739999999998</v>
      </c>
      <c r="E2170" s="3"/>
      <c r="F2170" s="5" t="s">
        <v>8</v>
      </c>
      <c r="G2170" s="6">
        <f>G2171+G2174+G2176</f>
        <v>100</v>
      </c>
      <c r="H2170" s="6">
        <f>H2171+H2174+H2176</f>
        <v>532</v>
      </c>
      <c r="I2170" s="37">
        <f>I2171+I2174+I2176</f>
        <v>6018.3550000000005</v>
      </c>
    </row>
    <row r="2171" spans="1:9" ht="9.9499999999999993" customHeight="1" x14ac:dyDescent="0.2">
      <c r="A2171" s="8" t="s">
        <v>6</v>
      </c>
      <c r="B2171" s="6">
        <f>SUM(B2172:B2173)</f>
        <v>34</v>
      </c>
      <c r="C2171" s="6">
        <f>SUM(C2172:C2173)</f>
        <v>152</v>
      </c>
      <c r="D2171" s="37">
        <f>SUM(D2172:D2173)</f>
        <v>1663.8979999999999</v>
      </c>
      <c r="E2171" s="3"/>
      <c r="F2171" s="8" t="s">
        <v>6</v>
      </c>
      <c r="G2171" s="6">
        <f>SUM(G2172:G2173)</f>
        <v>46</v>
      </c>
      <c r="H2171" s="6">
        <f>SUM(H2172:H2173)</f>
        <v>250</v>
      </c>
      <c r="I2171" s="37">
        <f>SUM(I2172:I2173)</f>
        <v>2672.645</v>
      </c>
    </row>
    <row r="2172" spans="1:9" ht="9.9499999999999993" customHeight="1" x14ac:dyDescent="0.2">
      <c r="A2172" s="9" t="s">
        <v>12</v>
      </c>
      <c r="B2172" s="30">
        <v>30</v>
      </c>
      <c r="C2172" s="30">
        <v>143</v>
      </c>
      <c r="D2172" s="38">
        <v>1599.7809999999999</v>
      </c>
      <c r="E2172" s="3"/>
      <c r="F2172" s="9" t="s">
        <v>12</v>
      </c>
      <c r="G2172" s="30">
        <v>18</v>
      </c>
      <c r="H2172" s="30">
        <v>120</v>
      </c>
      <c r="I2172" s="38">
        <v>1111.385</v>
      </c>
    </row>
    <row r="2173" spans="1:9" ht="9.9499999999999993" customHeight="1" x14ac:dyDescent="0.2">
      <c r="A2173" s="9" t="s">
        <v>144</v>
      </c>
      <c r="B2173" s="30">
        <v>4</v>
      </c>
      <c r="C2173" s="30">
        <v>9</v>
      </c>
      <c r="D2173" s="38">
        <v>64.117000000000004</v>
      </c>
      <c r="E2173" s="3"/>
      <c r="F2173" s="9" t="s">
        <v>144</v>
      </c>
      <c r="G2173" s="30">
        <v>28</v>
      </c>
      <c r="H2173" s="30">
        <v>130</v>
      </c>
      <c r="I2173" s="38">
        <v>1561.26</v>
      </c>
    </row>
    <row r="2174" spans="1:9" ht="9.9499999999999993" customHeight="1" x14ac:dyDescent="0.2">
      <c r="A2174" s="8" t="s">
        <v>1</v>
      </c>
      <c r="B2174" s="31">
        <f>B2175</f>
        <v>42</v>
      </c>
      <c r="C2174" s="31">
        <f>C2175</f>
        <v>299</v>
      </c>
      <c r="D2174" s="37">
        <f>D2175</f>
        <v>2863.8829999999998</v>
      </c>
      <c r="E2174" s="3"/>
      <c r="F2174" s="8" t="s">
        <v>1</v>
      </c>
      <c r="G2174" s="31">
        <f>G2175</f>
        <v>34</v>
      </c>
      <c r="H2174" s="31">
        <f>H2175</f>
        <v>119</v>
      </c>
      <c r="I2174" s="37">
        <f>I2175</f>
        <v>1192.2940000000001</v>
      </c>
    </row>
    <row r="2175" spans="1:9" ht="9.9499999999999993" customHeight="1" x14ac:dyDescent="0.2">
      <c r="A2175" s="9" t="s">
        <v>13</v>
      </c>
      <c r="B2175" s="30">
        <v>42</v>
      </c>
      <c r="C2175" s="30">
        <v>299</v>
      </c>
      <c r="D2175" s="38">
        <v>2863.8829999999998</v>
      </c>
      <c r="E2175" s="3"/>
      <c r="F2175" s="9" t="s">
        <v>13</v>
      </c>
      <c r="G2175" s="30">
        <v>34</v>
      </c>
      <c r="H2175" s="30">
        <v>119</v>
      </c>
      <c r="I2175" s="38">
        <v>1192.2940000000001</v>
      </c>
    </row>
    <row r="2176" spans="1:9" ht="9.9499999999999993" customHeight="1" x14ac:dyDescent="0.2">
      <c r="A2176" s="8" t="s">
        <v>2</v>
      </c>
      <c r="B2176" s="31">
        <f>B2177</f>
        <v>11</v>
      </c>
      <c r="C2176" s="31">
        <f>C2177</f>
        <v>1486</v>
      </c>
      <c r="D2176" s="37">
        <f>D2177</f>
        <v>20387.958999999999</v>
      </c>
      <c r="E2176" s="3"/>
      <c r="F2176" s="8" t="s">
        <v>2</v>
      </c>
      <c r="G2176" s="31">
        <f>G2177</f>
        <v>20</v>
      </c>
      <c r="H2176" s="31">
        <f>H2177</f>
        <v>163</v>
      </c>
      <c r="I2176" s="37">
        <f>I2177</f>
        <v>2153.4160000000002</v>
      </c>
    </row>
    <row r="2177" spans="1:9" ht="9.9499999999999993" customHeight="1" x14ac:dyDescent="0.2">
      <c r="A2177" s="9" t="s">
        <v>14</v>
      </c>
      <c r="B2177" s="30">
        <v>11</v>
      </c>
      <c r="C2177" s="30">
        <v>1486</v>
      </c>
      <c r="D2177" s="38">
        <v>20387.958999999999</v>
      </c>
      <c r="E2177" s="3"/>
      <c r="F2177" s="9" t="s">
        <v>14</v>
      </c>
      <c r="G2177" s="30">
        <v>20</v>
      </c>
      <c r="H2177" s="30">
        <v>163</v>
      </c>
      <c r="I2177" s="38">
        <v>2153.4160000000002</v>
      </c>
    </row>
    <row r="2178" spans="1:9" ht="9.9499999999999993" customHeight="1" x14ac:dyDescent="0.2">
      <c r="A2178" s="5" t="s">
        <v>29</v>
      </c>
      <c r="B2178" s="31">
        <f>B2179+B2184+B2186+B2189+B2193+B2196+B2199+B2201</f>
        <v>277</v>
      </c>
      <c r="C2178" s="31">
        <f>C2179+C2184+C2186+C2189+C2193+C2196+C2199+C2201</f>
        <v>3523</v>
      </c>
      <c r="D2178" s="37">
        <f>D2179+D2184+D2186+D2189+D2193+D2196+D2199+D2201</f>
        <v>40154.37000000001</v>
      </c>
      <c r="E2178" s="3"/>
      <c r="F2178" s="5" t="s">
        <v>29</v>
      </c>
      <c r="G2178" s="31">
        <f>G2179+G2184+G2186+G2189+G2193+G2196+G2199+G2201</f>
        <v>274</v>
      </c>
      <c r="H2178" s="31">
        <f>H2179+H2184+H2186+H2189+H2193+H2196+H2199+H2201</f>
        <v>2293</v>
      </c>
      <c r="I2178" s="37">
        <f>I2179+I2184+I2186+I2189+I2193+I2196+I2199+I2201</f>
        <v>17595.813000000002</v>
      </c>
    </row>
    <row r="2179" spans="1:9" ht="9.9499999999999993" customHeight="1" x14ac:dyDescent="0.2">
      <c r="A2179" s="8" t="s">
        <v>7</v>
      </c>
      <c r="B2179" s="31">
        <f>SUM(B2180:B2183)</f>
        <v>112</v>
      </c>
      <c r="C2179" s="31">
        <f>SUM(C2180:C2183)</f>
        <v>2303</v>
      </c>
      <c r="D2179" s="37">
        <f>SUM(D2180:D2183)</f>
        <v>31518.777000000002</v>
      </c>
      <c r="E2179" s="3"/>
      <c r="F2179" s="8" t="s">
        <v>7</v>
      </c>
      <c r="G2179" s="31">
        <f>SUM(G2180:G2183)</f>
        <v>107</v>
      </c>
      <c r="H2179" s="31">
        <f>SUM(H2180:H2183)</f>
        <v>854</v>
      </c>
      <c r="I2179" s="37">
        <f>SUM(I2180:I2183)</f>
        <v>6871.7130000000006</v>
      </c>
    </row>
    <row r="2180" spans="1:9" ht="9.9499999999999993" customHeight="1" x14ac:dyDescent="0.2">
      <c r="A2180" s="9" t="s">
        <v>15</v>
      </c>
      <c r="B2180" s="30">
        <v>39</v>
      </c>
      <c r="C2180" s="30">
        <v>676</v>
      </c>
      <c r="D2180" s="38">
        <v>8033.7030000000004</v>
      </c>
      <c r="E2180" s="3"/>
      <c r="F2180" s="9" t="s">
        <v>15</v>
      </c>
      <c r="G2180" s="30">
        <v>24</v>
      </c>
      <c r="H2180" s="30">
        <v>163</v>
      </c>
      <c r="I2180" s="38">
        <v>1471.421</v>
      </c>
    </row>
    <row r="2181" spans="1:9" ht="9.9499999999999993" customHeight="1" x14ac:dyDescent="0.2">
      <c r="A2181" s="9" t="s">
        <v>16</v>
      </c>
      <c r="B2181" s="30">
        <v>51</v>
      </c>
      <c r="C2181" s="30">
        <v>924</v>
      </c>
      <c r="D2181" s="38">
        <v>5741.6530000000002</v>
      </c>
      <c r="E2181" s="3"/>
      <c r="F2181" s="9" t="s">
        <v>16</v>
      </c>
      <c r="G2181" s="30">
        <v>52</v>
      </c>
      <c r="H2181" s="30">
        <v>523</v>
      </c>
      <c r="I2181" s="38">
        <v>3181.6120000000001</v>
      </c>
    </row>
    <row r="2182" spans="1:9" ht="9.9499999999999993" customHeight="1" x14ac:dyDescent="0.2">
      <c r="A2182" s="9" t="s">
        <v>17</v>
      </c>
      <c r="B2182" s="30">
        <v>20</v>
      </c>
      <c r="C2182" s="30">
        <v>122</v>
      </c>
      <c r="D2182" s="38">
        <v>1089.579</v>
      </c>
      <c r="E2182" s="3"/>
      <c r="F2182" s="9" t="s">
        <v>17</v>
      </c>
      <c r="G2182" s="30">
        <v>27</v>
      </c>
      <c r="H2182" s="30">
        <v>114</v>
      </c>
      <c r="I2182" s="38">
        <v>1164.0820000000001</v>
      </c>
    </row>
    <row r="2183" spans="1:9" ht="9.9499999999999993" customHeight="1" x14ac:dyDescent="0.2">
      <c r="A2183" s="9" t="s">
        <v>18</v>
      </c>
      <c r="B2183" s="30">
        <v>2</v>
      </c>
      <c r="C2183" s="30">
        <v>581</v>
      </c>
      <c r="D2183" s="38">
        <v>16653.842000000001</v>
      </c>
      <c r="E2183" s="3"/>
      <c r="F2183" s="9" t="s">
        <v>18</v>
      </c>
      <c r="G2183" s="30">
        <v>4</v>
      </c>
      <c r="H2183" s="30">
        <v>54</v>
      </c>
      <c r="I2183" s="38">
        <v>1054.598</v>
      </c>
    </row>
    <row r="2184" spans="1:9" ht="9.9499999999999993" customHeight="1" x14ac:dyDescent="0.2">
      <c r="A2184" s="8" t="s">
        <v>3</v>
      </c>
      <c r="B2184" s="31">
        <f>B2185</f>
        <v>4</v>
      </c>
      <c r="C2184" s="31">
        <f>C2185</f>
        <v>17</v>
      </c>
      <c r="D2184" s="37">
        <f>D2185</f>
        <v>54.097999999999999</v>
      </c>
      <c r="E2184" s="3"/>
      <c r="F2184" s="8" t="s">
        <v>3</v>
      </c>
      <c r="G2184" s="31">
        <f>G2185</f>
        <v>7</v>
      </c>
      <c r="H2184" s="31">
        <f>H2185</f>
        <v>33</v>
      </c>
      <c r="I2184" s="37">
        <f>I2185</f>
        <v>277.11200000000002</v>
      </c>
    </row>
    <row r="2185" spans="1:9" ht="9.9499999999999993" customHeight="1" x14ac:dyDescent="0.2">
      <c r="A2185" s="9" t="s">
        <v>19</v>
      </c>
      <c r="B2185" s="30">
        <v>4</v>
      </c>
      <c r="C2185" s="30">
        <v>17</v>
      </c>
      <c r="D2185" s="38">
        <v>54.097999999999999</v>
      </c>
      <c r="E2185" s="3"/>
      <c r="F2185" s="9" t="s">
        <v>19</v>
      </c>
      <c r="G2185" s="30">
        <v>7</v>
      </c>
      <c r="H2185" s="30">
        <v>33</v>
      </c>
      <c r="I2185" s="38">
        <v>277.11200000000002</v>
      </c>
    </row>
    <row r="2186" spans="1:9" ht="9.9499999999999993" customHeight="1" x14ac:dyDescent="0.2">
      <c r="A2186" s="8" t="s">
        <v>9</v>
      </c>
      <c r="B2186" s="31">
        <f>SUM(B2187:B2188)</f>
        <v>37</v>
      </c>
      <c r="C2186" s="31">
        <f>SUM(C2187:C2188)</f>
        <v>193</v>
      </c>
      <c r="D2186" s="37">
        <f>SUM(D2187:D2188)</f>
        <v>2180.0540000000001</v>
      </c>
      <c r="E2186" s="3"/>
      <c r="F2186" s="8" t="s">
        <v>9</v>
      </c>
      <c r="G2186" s="31">
        <f>SUM(G2187:G2188)</f>
        <v>22</v>
      </c>
      <c r="H2186" s="31">
        <f>SUM(H2187:H2188)</f>
        <v>119</v>
      </c>
      <c r="I2186" s="37">
        <f>SUM(I2187:I2188)</f>
        <v>1314.633</v>
      </c>
    </row>
    <row r="2187" spans="1:9" ht="9.9499999999999993" customHeight="1" x14ac:dyDescent="0.2">
      <c r="A2187" s="9" t="s">
        <v>20</v>
      </c>
      <c r="B2187" s="30">
        <v>26</v>
      </c>
      <c r="C2187" s="30">
        <v>179</v>
      </c>
      <c r="D2187" s="38">
        <v>2144.5729999999999</v>
      </c>
      <c r="E2187" s="3"/>
      <c r="F2187" s="9" t="s">
        <v>20</v>
      </c>
      <c r="G2187" s="30">
        <v>17</v>
      </c>
      <c r="H2187" s="30">
        <v>106</v>
      </c>
      <c r="I2187" s="38">
        <v>1238.8320000000001</v>
      </c>
    </row>
    <row r="2188" spans="1:9" ht="9.9499999999999993" customHeight="1" x14ac:dyDescent="0.2">
      <c r="A2188" s="9" t="s">
        <v>21</v>
      </c>
      <c r="B2188" s="30">
        <v>11</v>
      </c>
      <c r="C2188" s="30">
        <v>14</v>
      </c>
      <c r="D2188" s="38">
        <v>35.481000000000002</v>
      </c>
      <c r="E2188" s="3"/>
      <c r="F2188" s="9" t="s">
        <v>21</v>
      </c>
      <c r="G2188" s="30">
        <v>5</v>
      </c>
      <c r="H2188" s="30">
        <v>13</v>
      </c>
      <c r="I2188" s="38">
        <v>75.801000000000002</v>
      </c>
    </row>
    <row r="2189" spans="1:9" ht="9.9499999999999993" customHeight="1" x14ac:dyDescent="0.2">
      <c r="A2189" s="8" t="s">
        <v>10</v>
      </c>
      <c r="B2189" s="31">
        <f>SUM(B2190:B2192)</f>
        <v>40</v>
      </c>
      <c r="C2189" s="31">
        <f>SUM(C2190:C2192)</f>
        <v>241</v>
      </c>
      <c r="D2189" s="37">
        <f>SUM(D2190:D2192)</f>
        <v>2315.971</v>
      </c>
      <c r="E2189" s="3"/>
      <c r="F2189" s="8" t="s">
        <v>10</v>
      </c>
      <c r="G2189" s="31">
        <f>SUM(G2190:G2192)</f>
        <v>40</v>
      </c>
      <c r="H2189" s="31">
        <f>SUM(H2190:H2192)</f>
        <v>102</v>
      </c>
      <c r="I2189" s="37">
        <f>SUM(I2190:I2192)</f>
        <v>812.00799999999992</v>
      </c>
    </row>
    <row r="2190" spans="1:9" ht="9.9499999999999993" customHeight="1" x14ac:dyDescent="0.2">
      <c r="A2190" s="9" t="s">
        <v>22</v>
      </c>
      <c r="B2190" s="30">
        <v>20</v>
      </c>
      <c r="C2190" s="30">
        <v>146</v>
      </c>
      <c r="D2190" s="38">
        <v>1701.492</v>
      </c>
      <c r="E2190" s="3"/>
      <c r="F2190" s="9" t="s">
        <v>22</v>
      </c>
      <c r="G2190" s="30">
        <v>27</v>
      </c>
      <c r="H2190" s="30">
        <v>82</v>
      </c>
      <c r="I2190" s="38">
        <v>670.01599999999996</v>
      </c>
    </row>
    <row r="2191" spans="1:9" ht="9.9499999999999993" customHeight="1" x14ac:dyDescent="0.2">
      <c r="A2191" s="9" t="s">
        <v>23</v>
      </c>
      <c r="B2191" s="30">
        <v>1</v>
      </c>
      <c r="C2191" s="30">
        <v>2</v>
      </c>
      <c r="D2191" s="38">
        <v>40.674999999999997</v>
      </c>
      <c r="E2191" s="3"/>
      <c r="F2191" s="9" t="s">
        <v>23</v>
      </c>
      <c r="G2191" s="30">
        <v>0</v>
      </c>
      <c r="H2191" s="30">
        <v>0</v>
      </c>
      <c r="I2191" s="38">
        <v>0</v>
      </c>
    </row>
    <row r="2192" spans="1:9" ht="9.9499999999999993" customHeight="1" x14ac:dyDescent="0.2">
      <c r="A2192" s="9" t="s">
        <v>145</v>
      </c>
      <c r="B2192" s="30">
        <v>19</v>
      </c>
      <c r="C2192" s="30">
        <v>93</v>
      </c>
      <c r="D2192" s="38">
        <v>573.80399999999997</v>
      </c>
      <c r="E2192" s="3"/>
      <c r="F2192" s="9" t="s">
        <v>145</v>
      </c>
      <c r="G2192" s="30">
        <v>13</v>
      </c>
      <c r="H2192" s="30">
        <v>20</v>
      </c>
      <c r="I2192" s="38">
        <v>141.99199999999999</v>
      </c>
    </row>
    <row r="2193" spans="1:9" ht="9.9499999999999993" customHeight="1" x14ac:dyDescent="0.2">
      <c r="A2193" s="8" t="s">
        <v>146</v>
      </c>
      <c r="B2193" s="31">
        <f>SUM(B2194:B2195)</f>
        <v>19</v>
      </c>
      <c r="C2193" s="31">
        <f>SUM(C2194:C2195)</f>
        <v>315</v>
      </c>
      <c r="D2193" s="37">
        <f>SUM(D2194:D2195)</f>
        <v>2377.1330000000003</v>
      </c>
      <c r="E2193" s="3"/>
      <c r="F2193" s="8" t="s">
        <v>146</v>
      </c>
      <c r="G2193" s="31">
        <f>SUM(G2194:G2195)</f>
        <v>28</v>
      </c>
      <c r="H2193" s="31">
        <f>SUM(H2194:H2195)</f>
        <v>742</v>
      </c>
      <c r="I2193" s="37">
        <f>SUM(I2194:I2195)</f>
        <v>6313.25</v>
      </c>
    </row>
    <row r="2194" spans="1:9" ht="9.9499999999999993" customHeight="1" x14ac:dyDescent="0.2">
      <c r="A2194" s="9" t="s">
        <v>24</v>
      </c>
      <c r="B2194" s="30">
        <v>1</v>
      </c>
      <c r="C2194" s="30">
        <v>22</v>
      </c>
      <c r="D2194" s="38">
        <v>102.967</v>
      </c>
      <c r="E2194" s="3"/>
      <c r="F2194" s="9" t="s">
        <v>24</v>
      </c>
      <c r="G2194" s="30">
        <v>1</v>
      </c>
      <c r="H2194" s="30">
        <v>11</v>
      </c>
      <c r="I2194" s="38">
        <v>2.4889999999999999</v>
      </c>
    </row>
    <row r="2195" spans="1:9" ht="9.9499999999999993" customHeight="1" x14ac:dyDescent="0.2">
      <c r="A2195" s="9" t="s">
        <v>25</v>
      </c>
      <c r="B2195" s="30">
        <v>18</v>
      </c>
      <c r="C2195" s="30">
        <v>293</v>
      </c>
      <c r="D2195" s="38">
        <v>2274.1660000000002</v>
      </c>
      <c r="E2195" s="3"/>
      <c r="F2195" s="9" t="s">
        <v>25</v>
      </c>
      <c r="G2195" s="30">
        <v>27</v>
      </c>
      <c r="H2195" s="30">
        <v>731</v>
      </c>
      <c r="I2195" s="38">
        <v>6310.7610000000004</v>
      </c>
    </row>
    <row r="2196" spans="1:9" ht="9.9499999999999993" customHeight="1" x14ac:dyDescent="0.2">
      <c r="A2196" s="8" t="s">
        <v>11</v>
      </c>
      <c r="B2196" s="31">
        <f>SUM(B2197:B2198)</f>
        <v>35</v>
      </c>
      <c r="C2196" s="31">
        <f>SUM(C2197:C2198)</f>
        <v>396</v>
      </c>
      <c r="D2196" s="37">
        <f>SUM(D2197:D2198)</f>
        <v>1361.529</v>
      </c>
      <c r="E2196" s="3"/>
      <c r="F2196" s="8" t="s">
        <v>11</v>
      </c>
      <c r="G2196" s="31">
        <f>SUM(G2197:G2198)</f>
        <v>33</v>
      </c>
      <c r="H2196" s="31">
        <f>SUM(H2197:H2198)</f>
        <v>325</v>
      </c>
      <c r="I2196" s="37">
        <f>SUM(I2197:I2198)</f>
        <v>1074.83</v>
      </c>
    </row>
    <row r="2197" spans="1:9" ht="9.9499999999999993" customHeight="1" x14ac:dyDescent="0.2">
      <c r="A2197" s="9" t="s">
        <v>26</v>
      </c>
      <c r="B2197" s="30">
        <v>3</v>
      </c>
      <c r="C2197" s="30">
        <v>12</v>
      </c>
      <c r="D2197" s="38">
        <v>50.923999999999999</v>
      </c>
      <c r="E2197" s="3"/>
      <c r="F2197" s="9" t="s">
        <v>26</v>
      </c>
      <c r="G2197" s="30">
        <v>5</v>
      </c>
      <c r="H2197" s="30">
        <v>12</v>
      </c>
      <c r="I2197" s="38">
        <v>39.72</v>
      </c>
    </row>
    <row r="2198" spans="1:9" ht="9.9499999999999993" customHeight="1" x14ac:dyDescent="0.2">
      <c r="A2198" s="9" t="s">
        <v>147</v>
      </c>
      <c r="B2198" s="30">
        <v>32</v>
      </c>
      <c r="C2198" s="30">
        <v>384</v>
      </c>
      <c r="D2198" s="38">
        <v>1310.605</v>
      </c>
      <c r="E2198" s="3"/>
      <c r="F2198" s="9" t="s">
        <v>147</v>
      </c>
      <c r="G2198" s="30">
        <v>28</v>
      </c>
      <c r="H2198" s="30">
        <v>313</v>
      </c>
      <c r="I2198" s="38">
        <v>1035.1099999999999</v>
      </c>
    </row>
    <row r="2199" spans="1:9" ht="9.9499999999999993" customHeight="1" x14ac:dyDescent="0.2">
      <c r="A2199" s="8" t="s">
        <v>4</v>
      </c>
      <c r="B2199" s="31">
        <f>B2200</f>
        <v>28</v>
      </c>
      <c r="C2199" s="31">
        <f>C2200</f>
        <v>55</v>
      </c>
      <c r="D2199" s="37">
        <f>D2200</f>
        <v>320.34500000000003</v>
      </c>
      <c r="E2199" s="3"/>
      <c r="F2199" s="8" t="s">
        <v>4</v>
      </c>
      <c r="G2199" s="31">
        <f>G2200</f>
        <v>35</v>
      </c>
      <c r="H2199" s="31">
        <f>H2200</f>
        <v>118</v>
      </c>
      <c r="I2199" s="37">
        <f>I2200</f>
        <v>925.63699999999994</v>
      </c>
    </row>
    <row r="2200" spans="1:9" ht="9.9499999999999993" customHeight="1" x14ac:dyDescent="0.2">
      <c r="A2200" s="9" t="s">
        <v>27</v>
      </c>
      <c r="B2200" s="30">
        <v>28</v>
      </c>
      <c r="C2200" s="30">
        <v>55</v>
      </c>
      <c r="D2200" s="38">
        <v>320.34500000000003</v>
      </c>
      <c r="E2200" s="3"/>
      <c r="F2200" s="9" t="s">
        <v>27</v>
      </c>
      <c r="G2200" s="30">
        <v>35</v>
      </c>
      <c r="H2200" s="30">
        <v>118</v>
      </c>
      <c r="I2200" s="38">
        <v>925.63699999999994</v>
      </c>
    </row>
    <row r="2201" spans="1:9" ht="9.9499999999999993" customHeight="1" x14ac:dyDescent="0.2">
      <c r="A2201" s="8" t="s">
        <v>5</v>
      </c>
      <c r="B2201" s="31">
        <f>B2202</f>
        <v>2</v>
      </c>
      <c r="C2201" s="31">
        <f>C2202</f>
        <v>3</v>
      </c>
      <c r="D2201" s="37">
        <f>D2202</f>
        <v>26.463000000000001</v>
      </c>
      <c r="E2201" s="3"/>
      <c r="F2201" s="8" t="s">
        <v>5</v>
      </c>
      <c r="G2201" s="31">
        <f>G2202</f>
        <v>2</v>
      </c>
      <c r="H2201" s="31">
        <f>H2202</f>
        <v>0</v>
      </c>
      <c r="I2201" s="37">
        <f>I2202</f>
        <v>6.63</v>
      </c>
    </row>
    <row r="2202" spans="1:9" ht="9.9499999999999993" customHeight="1" x14ac:dyDescent="0.2">
      <c r="A2202" s="9" t="s">
        <v>28</v>
      </c>
      <c r="B2202" s="30">
        <v>2</v>
      </c>
      <c r="C2202" s="30">
        <v>3</v>
      </c>
      <c r="D2202" s="38">
        <v>26.463000000000001</v>
      </c>
      <c r="E2202" s="3"/>
      <c r="F2202" s="9" t="s">
        <v>28</v>
      </c>
      <c r="G2202" s="30">
        <v>2</v>
      </c>
      <c r="H2202" s="30">
        <v>0</v>
      </c>
      <c r="I2202" s="38">
        <v>6.63</v>
      </c>
    </row>
    <row r="2203" spans="1:9" ht="9.9499999999999993" customHeight="1" x14ac:dyDescent="0.2">
      <c r="A2203" s="9"/>
      <c r="B2203" s="30"/>
      <c r="C2203" s="30"/>
      <c r="D2203" s="7"/>
      <c r="E2203" s="3"/>
      <c r="F2203" s="9"/>
      <c r="G2203" s="30"/>
      <c r="H2203" s="30"/>
      <c r="I2203" s="7"/>
    </row>
    <row r="2204" spans="1:9" ht="9.9499999999999993" customHeight="1" x14ac:dyDescent="0.2">
      <c r="A2204" s="13" t="s">
        <v>139</v>
      </c>
      <c r="B2204" s="32">
        <f>SUM(B2205:B2206)</f>
        <v>38</v>
      </c>
      <c r="C2204" s="32">
        <f>SUM(C2205:C2206)</f>
        <v>724</v>
      </c>
      <c r="D2204" s="35">
        <f>SUM(D2205:D2206)</f>
        <v>5576.8990000000003</v>
      </c>
      <c r="E2204" s="3"/>
      <c r="F2204" s="13" t="s">
        <v>139</v>
      </c>
      <c r="G2204" s="32">
        <f>SUM(G2205:G2206)</f>
        <v>44</v>
      </c>
      <c r="H2204" s="32">
        <f>SUM(H2205:H2206)</f>
        <v>854</v>
      </c>
      <c r="I2204" s="35">
        <f>SUM(I2205:I2206)</f>
        <v>6195.2110000000002</v>
      </c>
    </row>
    <row r="2205" spans="1:9" ht="9.9499999999999993" customHeight="1" x14ac:dyDescent="0.2">
      <c r="A2205" s="14" t="s">
        <v>140</v>
      </c>
      <c r="B2205" s="30">
        <v>0</v>
      </c>
      <c r="C2205" s="30">
        <v>0</v>
      </c>
      <c r="D2205" s="38">
        <v>0</v>
      </c>
      <c r="E2205" s="3"/>
      <c r="F2205" s="14" t="s">
        <v>140</v>
      </c>
      <c r="G2205" s="30">
        <v>0</v>
      </c>
      <c r="H2205" s="30">
        <v>0</v>
      </c>
      <c r="I2205" s="38">
        <v>0</v>
      </c>
    </row>
    <row r="2206" spans="1:9" ht="9.9499999999999993" customHeight="1" x14ac:dyDescent="0.2">
      <c r="A2206" s="14" t="s">
        <v>141</v>
      </c>
      <c r="B2206" s="30">
        <v>38</v>
      </c>
      <c r="C2206" s="30">
        <v>724</v>
      </c>
      <c r="D2206" s="38">
        <v>5576.8990000000003</v>
      </c>
      <c r="E2206" s="3"/>
      <c r="F2206" s="14" t="s">
        <v>141</v>
      </c>
      <c r="G2206" s="30">
        <v>44</v>
      </c>
      <c r="H2206" s="30">
        <v>854</v>
      </c>
      <c r="I2206" s="38">
        <v>6195.2110000000002</v>
      </c>
    </row>
    <row r="2207" spans="1:9" ht="9.9499999999999993" customHeight="1" x14ac:dyDescent="0.2">
      <c r="A2207" s="9"/>
      <c r="B2207" s="33"/>
      <c r="C2207" s="33"/>
      <c r="D2207" s="16"/>
      <c r="E2207" s="3"/>
      <c r="F2207" s="9"/>
      <c r="G2207" s="33"/>
      <c r="H2207" s="33"/>
      <c r="I2207" s="16"/>
    </row>
    <row r="2208" spans="1:9" ht="9.9499999999999993" customHeight="1" x14ac:dyDescent="0.2">
      <c r="A2208" s="13" t="s">
        <v>142</v>
      </c>
      <c r="B2208" s="34">
        <v>14</v>
      </c>
      <c r="C2208" s="34">
        <v>49</v>
      </c>
      <c r="D2208" s="39">
        <v>593.74400000000003</v>
      </c>
      <c r="E2208" s="3"/>
      <c r="F2208" s="13" t="s">
        <v>142</v>
      </c>
      <c r="G2208" s="34">
        <v>11</v>
      </c>
      <c r="H2208" s="34">
        <v>54</v>
      </c>
      <c r="I2208" s="39">
        <v>605.20899999999995</v>
      </c>
    </row>
    <row r="2209" spans="1:9" s="10" customFormat="1" ht="11.85" customHeight="1" x14ac:dyDescent="0.2">
      <c r="A2209" s="1" t="s">
        <v>127</v>
      </c>
      <c r="B2209" s="17"/>
      <c r="C2209" s="17"/>
      <c r="D2209" s="17"/>
      <c r="F2209" s="1" t="s">
        <v>128</v>
      </c>
      <c r="G2209" s="17"/>
      <c r="H2209" s="17"/>
      <c r="I2209" s="17"/>
    </row>
    <row r="2210" spans="1:9" ht="9.9499999999999993" customHeight="1" x14ac:dyDescent="0.2">
      <c r="A2210" s="3"/>
      <c r="B2210" s="4" t="s">
        <v>135</v>
      </c>
      <c r="C2210" s="4" t="s">
        <v>135</v>
      </c>
      <c r="D2210" s="4" t="s">
        <v>137</v>
      </c>
      <c r="E2210" s="3"/>
      <c r="F2210" s="3"/>
      <c r="G2210" s="4" t="s">
        <v>135</v>
      </c>
      <c r="H2210" s="4" t="s">
        <v>135</v>
      </c>
      <c r="I2210" s="4" t="s">
        <v>137</v>
      </c>
    </row>
    <row r="2211" spans="1:9" ht="9.9499999999999993" customHeight="1" x14ac:dyDescent="0.2">
      <c r="A2211" s="5"/>
      <c r="B2211" s="4" t="s">
        <v>136</v>
      </c>
      <c r="C2211" s="4" t="s">
        <v>32</v>
      </c>
      <c r="D2211" s="4" t="s">
        <v>143</v>
      </c>
      <c r="E2211" s="3"/>
      <c r="F2211" s="5"/>
      <c r="G2211" s="4" t="s">
        <v>136</v>
      </c>
      <c r="H2211" s="4" t="s">
        <v>32</v>
      </c>
      <c r="I2211" s="4" t="s">
        <v>143</v>
      </c>
    </row>
    <row r="2212" spans="1:9" ht="9.9499999999999993" customHeight="1" x14ac:dyDescent="0.2">
      <c r="A2212" s="11" t="s">
        <v>0</v>
      </c>
      <c r="B2212" s="15">
        <f>B2214+B2250+B2254</f>
        <v>390</v>
      </c>
      <c r="C2212" s="15">
        <f>C2214+C2250+C2254</f>
        <v>4297</v>
      </c>
      <c r="D2212" s="35">
        <f>D2214+D2250+D2254</f>
        <v>38514.893000000011</v>
      </c>
      <c r="E2212" s="3"/>
      <c r="F2212" s="11" t="s">
        <v>0</v>
      </c>
      <c r="G2212" s="15">
        <f>G2214+G2250+G2254</f>
        <v>1299</v>
      </c>
      <c r="H2212" s="15">
        <f>H2214+H2250+H2254</f>
        <v>21210</v>
      </c>
      <c r="I2212" s="35">
        <f>I2214+I2250+I2254</f>
        <v>192475.848</v>
      </c>
    </row>
    <row r="2213" spans="1:9" ht="9.9499999999999993" customHeight="1" x14ac:dyDescent="0.2">
      <c r="A2213" s="5"/>
      <c r="B2213" s="4"/>
      <c r="C2213" s="4"/>
      <c r="D2213" s="4"/>
      <c r="E2213" s="3"/>
      <c r="F2213" s="5"/>
      <c r="G2213" s="4"/>
      <c r="H2213" s="4"/>
      <c r="I2213" s="4"/>
    </row>
    <row r="2214" spans="1:9" ht="9.9499999999999993" customHeight="1" x14ac:dyDescent="0.2">
      <c r="A2214" s="11" t="s">
        <v>138</v>
      </c>
      <c r="B2214" s="12">
        <f>B2216+B2224</f>
        <v>352</v>
      </c>
      <c r="C2214" s="12">
        <f>C2216+C2224</f>
        <v>3494</v>
      </c>
      <c r="D2214" s="36">
        <f>D2216+D2224</f>
        <v>32590.600000000006</v>
      </c>
      <c r="E2214" s="3"/>
      <c r="F2214" s="11" t="s">
        <v>138</v>
      </c>
      <c r="G2214" s="12">
        <f>G2216+G2224</f>
        <v>1197</v>
      </c>
      <c r="H2214" s="12">
        <f>H2216+H2224</f>
        <v>16668</v>
      </c>
      <c r="I2214" s="36">
        <f>I2216+I2224</f>
        <v>140377.44700000001</v>
      </c>
    </row>
    <row r="2215" spans="1:9" ht="3.95" customHeight="1" x14ac:dyDescent="0.2">
      <c r="A2215" s="3"/>
      <c r="B2215" s="7"/>
      <c r="C2215" s="7"/>
      <c r="D2215" s="7"/>
      <c r="E2215" s="3"/>
      <c r="F2215" s="3"/>
      <c r="G2215" s="7"/>
      <c r="H2215" s="7"/>
      <c r="I2215" s="7"/>
    </row>
    <row r="2216" spans="1:9" ht="9.9499999999999993" customHeight="1" x14ac:dyDescent="0.2">
      <c r="A2216" s="5" t="s">
        <v>8</v>
      </c>
      <c r="B2216" s="6">
        <f>B2217+B2220+B2222</f>
        <v>92</v>
      </c>
      <c r="C2216" s="6">
        <f>C2217+C2220+C2222</f>
        <v>1005</v>
      </c>
      <c r="D2216" s="37">
        <f>D2217+D2220+D2222</f>
        <v>14055.098</v>
      </c>
      <c r="E2216" s="3"/>
      <c r="F2216" s="5" t="s">
        <v>8</v>
      </c>
      <c r="G2216" s="6">
        <f>G2217+G2220+G2222</f>
        <v>270</v>
      </c>
      <c r="H2216" s="6">
        <f>H2217+H2220+H2222</f>
        <v>4522</v>
      </c>
      <c r="I2216" s="37">
        <f>I2217+I2220+I2222</f>
        <v>54378.815999999999</v>
      </c>
    </row>
    <row r="2217" spans="1:9" ht="9.9499999999999993" customHeight="1" x14ac:dyDescent="0.2">
      <c r="A2217" s="8" t="s">
        <v>6</v>
      </c>
      <c r="B2217" s="6">
        <f>SUM(B2218:B2219)</f>
        <v>48</v>
      </c>
      <c r="C2217" s="6">
        <f>SUM(C2218:C2219)</f>
        <v>621</v>
      </c>
      <c r="D2217" s="37">
        <f>SUM(D2218:D2219)</f>
        <v>9825.6970000000001</v>
      </c>
      <c r="E2217" s="3"/>
      <c r="F2217" s="8" t="s">
        <v>6</v>
      </c>
      <c r="G2217" s="6">
        <f>SUM(G2218:G2219)</f>
        <v>42</v>
      </c>
      <c r="H2217" s="6">
        <f>SUM(H2218:H2219)</f>
        <v>576</v>
      </c>
      <c r="I2217" s="37">
        <f>SUM(I2218:I2219)</f>
        <v>2203.636</v>
      </c>
    </row>
    <row r="2218" spans="1:9" ht="9.9499999999999993" customHeight="1" x14ac:dyDescent="0.2">
      <c r="A2218" s="9" t="s">
        <v>12</v>
      </c>
      <c r="B2218" s="30">
        <v>18</v>
      </c>
      <c r="C2218" s="30">
        <v>78</v>
      </c>
      <c r="D2218" s="38">
        <v>841.98599999999999</v>
      </c>
      <c r="E2218" s="3"/>
      <c r="F2218" s="9" t="s">
        <v>12</v>
      </c>
      <c r="G2218" s="30">
        <v>38</v>
      </c>
      <c r="H2218" s="30">
        <v>526</v>
      </c>
      <c r="I2218" s="38">
        <v>1657.4169999999999</v>
      </c>
    </row>
    <row r="2219" spans="1:9" ht="9.9499999999999993" customHeight="1" x14ac:dyDescent="0.2">
      <c r="A2219" s="9" t="s">
        <v>144</v>
      </c>
      <c r="B2219" s="30">
        <v>30</v>
      </c>
      <c r="C2219" s="30">
        <v>543</v>
      </c>
      <c r="D2219" s="38">
        <v>8983.7109999999993</v>
      </c>
      <c r="E2219" s="3"/>
      <c r="F2219" s="9" t="s">
        <v>144</v>
      </c>
      <c r="G2219" s="30">
        <v>4</v>
      </c>
      <c r="H2219" s="30">
        <v>50</v>
      </c>
      <c r="I2219" s="38">
        <v>546.21900000000005</v>
      </c>
    </row>
    <row r="2220" spans="1:9" ht="9.9499999999999993" customHeight="1" x14ac:dyDescent="0.2">
      <c r="A2220" s="8" t="s">
        <v>1</v>
      </c>
      <c r="B2220" s="31">
        <f>B2221</f>
        <v>33</v>
      </c>
      <c r="C2220" s="31">
        <f>C2221</f>
        <v>127</v>
      </c>
      <c r="D2220" s="37">
        <f>D2221</f>
        <v>1450.894</v>
      </c>
      <c r="E2220" s="3"/>
      <c r="F2220" s="8" t="s">
        <v>1</v>
      </c>
      <c r="G2220" s="31">
        <f>G2221</f>
        <v>138</v>
      </c>
      <c r="H2220" s="31">
        <f>H2221</f>
        <v>563</v>
      </c>
      <c r="I2220" s="37">
        <f>I2221</f>
        <v>6425.5</v>
      </c>
    </row>
    <row r="2221" spans="1:9" ht="9.9499999999999993" customHeight="1" x14ac:dyDescent="0.2">
      <c r="A2221" s="9" t="s">
        <v>13</v>
      </c>
      <c r="B2221" s="30">
        <v>33</v>
      </c>
      <c r="C2221" s="30">
        <v>127</v>
      </c>
      <c r="D2221" s="38">
        <v>1450.894</v>
      </c>
      <c r="E2221" s="3"/>
      <c r="F2221" s="9" t="s">
        <v>13</v>
      </c>
      <c r="G2221" s="30">
        <v>138</v>
      </c>
      <c r="H2221" s="30">
        <v>563</v>
      </c>
      <c r="I2221" s="38">
        <v>6425.5</v>
      </c>
    </row>
    <row r="2222" spans="1:9" ht="9.9499999999999993" customHeight="1" x14ac:dyDescent="0.2">
      <c r="A2222" s="8" t="s">
        <v>2</v>
      </c>
      <c r="B2222" s="31">
        <f>B2223</f>
        <v>11</v>
      </c>
      <c r="C2222" s="31">
        <f>C2223</f>
        <v>257</v>
      </c>
      <c r="D2222" s="37">
        <f>D2223</f>
        <v>2778.5070000000001</v>
      </c>
      <c r="E2222" s="3"/>
      <c r="F2222" s="8" t="s">
        <v>2</v>
      </c>
      <c r="G2222" s="31">
        <f>G2223</f>
        <v>90</v>
      </c>
      <c r="H2222" s="31">
        <f>H2223</f>
        <v>3383</v>
      </c>
      <c r="I2222" s="37">
        <f>I2223</f>
        <v>45749.68</v>
      </c>
    </row>
    <row r="2223" spans="1:9" ht="9.9499999999999993" customHeight="1" x14ac:dyDescent="0.2">
      <c r="A2223" s="9" t="s">
        <v>14</v>
      </c>
      <c r="B2223" s="30">
        <v>11</v>
      </c>
      <c r="C2223" s="30">
        <v>257</v>
      </c>
      <c r="D2223" s="38">
        <v>2778.5070000000001</v>
      </c>
      <c r="E2223" s="3"/>
      <c r="F2223" s="9" t="s">
        <v>14</v>
      </c>
      <c r="G2223" s="30">
        <v>90</v>
      </c>
      <c r="H2223" s="30">
        <v>3383</v>
      </c>
      <c r="I2223" s="38">
        <v>45749.68</v>
      </c>
    </row>
    <row r="2224" spans="1:9" ht="9.9499999999999993" customHeight="1" x14ac:dyDescent="0.2">
      <c r="A2224" s="5" t="s">
        <v>29</v>
      </c>
      <c r="B2224" s="31">
        <f>B2225+B2230+B2232+B2235+B2239+B2242+B2245+B2247</f>
        <v>260</v>
      </c>
      <c r="C2224" s="31">
        <f>C2225+C2230+C2232+C2235+C2239+C2242+C2245+C2247</f>
        <v>2489</v>
      </c>
      <c r="D2224" s="37">
        <f>D2225+D2230+D2232+D2235+D2239+D2242+D2245+D2247</f>
        <v>18535.502000000004</v>
      </c>
      <c r="E2224" s="3"/>
      <c r="F2224" s="5" t="s">
        <v>29</v>
      </c>
      <c r="G2224" s="31">
        <f>G2225+G2230+G2232+G2235+G2239+G2242+G2245+G2247</f>
        <v>927</v>
      </c>
      <c r="H2224" s="31">
        <f>H2225+H2230+H2232+H2235+H2239+H2242+H2245+H2247</f>
        <v>12146</v>
      </c>
      <c r="I2224" s="37">
        <f>I2225+I2230+I2232+I2235+I2239+I2242+I2245+I2247</f>
        <v>85998.631000000008</v>
      </c>
    </row>
    <row r="2225" spans="1:9" ht="9.9499999999999993" customHeight="1" x14ac:dyDescent="0.2">
      <c r="A2225" s="8" t="s">
        <v>7</v>
      </c>
      <c r="B2225" s="31">
        <f>SUM(B2226:B2229)</f>
        <v>102</v>
      </c>
      <c r="C2225" s="31">
        <f>SUM(C2226:C2229)</f>
        <v>992</v>
      </c>
      <c r="D2225" s="37">
        <f>SUM(D2226:D2229)</f>
        <v>8158.7640000000001</v>
      </c>
      <c r="E2225" s="3"/>
      <c r="F2225" s="8" t="s">
        <v>7</v>
      </c>
      <c r="G2225" s="31">
        <f>SUM(G2226:G2229)</f>
        <v>321</v>
      </c>
      <c r="H2225" s="31">
        <f>SUM(H2226:H2229)</f>
        <v>4673</v>
      </c>
      <c r="I2225" s="37">
        <f>SUM(I2226:I2229)</f>
        <v>37165.345999999998</v>
      </c>
    </row>
    <row r="2226" spans="1:9" ht="9.9499999999999993" customHeight="1" x14ac:dyDescent="0.2">
      <c r="A2226" s="9" t="s">
        <v>15</v>
      </c>
      <c r="B2226" s="30">
        <v>22</v>
      </c>
      <c r="C2226" s="30">
        <v>198</v>
      </c>
      <c r="D2226" s="38">
        <v>1870.7070000000001</v>
      </c>
      <c r="E2226" s="3"/>
      <c r="F2226" s="9" t="s">
        <v>15</v>
      </c>
      <c r="G2226" s="30">
        <v>76</v>
      </c>
      <c r="H2226" s="30">
        <v>749</v>
      </c>
      <c r="I2226" s="38">
        <v>9317.4380000000001</v>
      </c>
    </row>
    <row r="2227" spans="1:9" ht="9.9499999999999993" customHeight="1" x14ac:dyDescent="0.2">
      <c r="A2227" s="9" t="s">
        <v>16</v>
      </c>
      <c r="B2227" s="30">
        <v>63</v>
      </c>
      <c r="C2227" s="30">
        <v>611</v>
      </c>
      <c r="D2227" s="38">
        <v>4128.183</v>
      </c>
      <c r="E2227" s="3"/>
      <c r="F2227" s="9" t="s">
        <v>16</v>
      </c>
      <c r="G2227" s="30">
        <v>184</v>
      </c>
      <c r="H2227" s="30">
        <v>2504</v>
      </c>
      <c r="I2227" s="38">
        <v>14789.615</v>
      </c>
    </row>
    <row r="2228" spans="1:9" ht="9.9499999999999993" customHeight="1" x14ac:dyDescent="0.2">
      <c r="A2228" s="9" t="s">
        <v>17</v>
      </c>
      <c r="B2228" s="30">
        <v>16</v>
      </c>
      <c r="C2228" s="30">
        <v>170</v>
      </c>
      <c r="D2228" s="38">
        <v>2034.05</v>
      </c>
      <c r="E2228" s="3"/>
      <c r="F2228" s="9" t="s">
        <v>17</v>
      </c>
      <c r="G2228" s="30">
        <v>58</v>
      </c>
      <c r="H2228" s="30">
        <v>1398</v>
      </c>
      <c r="I2228" s="38">
        <v>12761.708000000001</v>
      </c>
    </row>
    <row r="2229" spans="1:9" ht="9.9499999999999993" customHeight="1" x14ac:dyDescent="0.2">
      <c r="A2229" s="9" t="s">
        <v>18</v>
      </c>
      <c r="B2229" s="30">
        <v>1</v>
      </c>
      <c r="C2229" s="30">
        <v>13</v>
      </c>
      <c r="D2229" s="38">
        <v>125.824</v>
      </c>
      <c r="E2229" s="3"/>
      <c r="F2229" s="9" t="s">
        <v>18</v>
      </c>
      <c r="G2229" s="30">
        <v>3</v>
      </c>
      <c r="H2229" s="30">
        <v>22</v>
      </c>
      <c r="I2229" s="38">
        <v>296.58499999999998</v>
      </c>
    </row>
    <row r="2230" spans="1:9" ht="9.9499999999999993" customHeight="1" x14ac:dyDescent="0.2">
      <c r="A2230" s="8" t="s">
        <v>3</v>
      </c>
      <c r="B2230" s="31">
        <f>B2231</f>
        <v>8</v>
      </c>
      <c r="C2230" s="31">
        <f>C2231</f>
        <v>46</v>
      </c>
      <c r="D2230" s="37">
        <f>D2231</f>
        <v>288.12200000000001</v>
      </c>
      <c r="E2230" s="3"/>
      <c r="F2230" s="8" t="s">
        <v>3</v>
      </c>
      <c r="G2230" s="31">
        <f>G2231</f>
        <v>11</v>
      </c>
      <c r="H2230" s="31">
        <f>H2231</f>
        <v>192</v>
      </c>
      <c r="I2230" s="37">
        <f>I2231</f>
        <v>1871.5530000000001</v>
      </c>
    </row>
    <row r="2231" spans="1:9" ht="9.9499999999999993" customHeight="1" x14ac:dyDescent="0.2">
      <c r="A2231" s="9" t="s">
        <v>19</v>
      </c>
      <c r="B2231" s="30">
        <v>8</v>
      </c>
      <c r="C2231" s="30">
        <v>46</v>
      </c>
      <c r="D2231" s="38">
        <v>288.12200000000001</v>
      </c>
      <c r="E2231" s="3"/>
      <c r="F2231" s="9" t="s">
        <v>19</v>
      </c>
      <c r="G2231" s="30">
        <v>11</v>
      </c>
      <c r="H2231" s="30">
        <v>192</v>
      </c>
      <c r="I2231" s="38">
        <v>1871.5530000000001</v>
      </c>
    </row>
    <row r="2232" spans="1:9" ht="9.9499999999999993" customHeight="1" x14ac:dyDescent="0.2">
      <c r="A2232" s="8" t="s">
        <v>9</v>
      </c>
      <c r="B2232" s="31">
        <f>SUM(B2233:B2234)</f>
        <v>29</v>
      </c>
      <c r="C2232" s="31">
        <f>SUM(C2233:C2234)</f>
        <v>157</v>
      </c>
      <c r="D2232" s="37">
        <f>SUM(D2233:D2234)</f>
        <v>1584.9409999999998</v>
      </c>
      <c r="E2232" s="3"/>
      <c r="F2232" s="8" t="s">
        <v>9</v>
      </c>
      <c r="G2232" s="31">
        <f>SUM(G2233:G2234)</f>
        <v>110</v>
      </c>
      <c r="H2232" s="31">
        <f>SUM(H2233:H2234)</f>
        <v>710</v>
      </c>
      <c r="I2232" s="37">
        <f>SUM(I2233:I2234)</f>
        <v>7816.3339999999998</v>
      </c>
    </row>
    <row r="2233" spans="1:9" ht="9.9499999999999993" customHeight="1" x14ac:dyDescent="0.2">
      <c r="A2233" s="9" t="s">
        <v>20</v>
      </c>
      <c r="B2233" s="30">
        <v>18</v>
      </c>
      <c r="C2233" s="30">
        <v>129</v>
      </c>
      <c r="D2233" s="38">
        <v>1298.0329999999999</v>
      </c>
      <c r="E2233" s="3"/>
      <c r="F2233" s="9" t="s">
        <v>20</v>
      </c>
      <c r="G2233" s="30">
        <v>76</v>
      </c>
      <c r="H2233" s="30">
        <v>632</v>
      </c>
      <c r="I2233" s="38">
        <v>7422.69</v>
      </c>
    </row>
    <row r="2234" spans="1:9" ht="9.9499999999999993" customHeight="1" x14ac:dyDescent="0.2">
      <c r="A2234" s="9" t="s">
        <v>21</v>
      </c>
      <c r="B2234" s="30">
        <v>11</v>
      </c>
      <c r="C2234" s="30">
        <v>28</v>
      </c>
      <c r="D2234" s="38">
        <v>286.90800000000002</v>
      </c>
      <c r="E2234" s="3"/>
      <c r="F2234" s="9" t="s">
        <v>21</v>
      </c>
      <c r="G2234" s="30">
        <v>34</v>
      </c>
      <c r="H2234" s="30">
        <v>78</v>
      </c>
      <c r="I2234" s="38">
        <v>393.64400000000001</v>
      </c>
    </row>
    <row r="2235" spans="1:9" ht="9.9499999999999993" customHeight="1" x14ac:dyDescent="0.2">
      <c r="A2235" s="8" t="s">
        <v>10</v>
      </c>
      <c r="B2235" s="31">
        <f>SUM(B2236:B2238)</f>
        <v>19</v>
      </c>
      <c r="C2235" s="31">
        <f>SUM(C2236:C2238)</f>
        <v>129</v>
      </c>
      <c r="D2235" s="37">
        <f>SUM(D2236:D2238)</f>
        <v>1990.981</v>
      </c>
      <c r="E2235" s="3"/>
      <c r="F2235" s="8" t="s">
        <v>10</v>
      </c>
      <c r="G2235" s="31">
        <f>SUM(G2236:G2238)</f>
        <v>112</v>
      </c>
      <c r="H2235" s="31">
        <f>SUM(H2236:H2238)</f>
        <v>1839</v>
      </c>
      <c r="I2235" s="37">
        <f>SUM(I2236:I2238)</f>
        <v>14150.598</v>
      </c>
    </row>
    <row r="2236" spans="1:9" ht="9.9499999999999993" customHeight="1" x14ac:dyDescent="0.2">
      <c r="A2236" s="9" t="s">
        <v>22</v>
      </c>
      <c r="B2236" s="30">
        <v>11</v>
      </c>
      <c r="C2236" s="30">
        <v>57</v>
      </c>
      <c r="D2236" s="38">
        <v>591.74099999999999</v>
      </c>
      <c r="E2236" s="3"/>
      <c r="F2236" s="9" t="s">
        <v>22</v>
      </c>
      <c r="G2236" s="30">
        <v>63</v>
      </c>
      <c r="H2236" s="30">
        <v>543</v>
      </c>
      <c r="I2236" s="38">
        <v>6389.848</v>
      </c>
    </row>
    <row r="2237" spans="1:9" ht="9.9499999999999993" customHeight="1" x14ac:dyDescent="0.2">
      <c r="A2237" s="9" t="s">
        <v>23</v>
      </c>
      <c r="B2237" s="30">
        <v>0</v>
      </c>
      <c r="C2237" s="30">
        <v>0</v>
      </c>
      <c r="D2237" s="38">
        <v>0</v>
      </c>
      <c r="E2237" s="3"/>
      <c r="F2237" s="9" t="s">
        <v>23</v>
      </c>
      <c r="G2237" s="30">
        <v>3</v>
      </c>
      <c r="H2237" s="30">
        <v>17</v>
      </c>
      <c r="I2237" s="38">
        <v>285.39100000000002</v>
      </c>
    </row>
    <row r="2238" spans="1:9" ht="9.9499999999999993" customHeight="1" x14ac:dyDescent="0.2">
      <c r="A2238" s="9" t="s">
        <v>145</v>
      </c>
      <c r="B2238" s="30">
        <v>8</v>
      </c>
      <c r="C2238" s="30">
        <v>72</v>
      </c>
      <c r="D2238" s="38">
        <v>1399.24</v>
      </c>
      <c r="E2238" s="3"/>
      <c r="F2238" s="9" t="s">
        <v>145</v>
      </c>
      <c r="G2238" s="30">
        <v>46</v>
      </c>
      <c r="H2238" s="30">
        <v>1279</v>
      </c>
      <c r="I2238" s="38">
        <v>7475.3590000000004</v>
      </c>
    </row>
    <row r="2239" spans="1:9" ht="9.9499999999999993" customHeight="1" x14ac:dyDescent="0.2">
      <c r="A2239" s="8" t="s">
        <v>146</v>
      </c>
      <c r="B2239" s="31">
        <f>SUM(B2240:B2241)</f>
        <v>28</v>
      </c>
      <c r="C2239" s="31">
        <f>SUM(C2240:C2241)</f>
        <v>631</v>
      </c>
      <c r="D2239" s="37">
        <f>SUM(D2240:D2241)</f>
        <v>4362.308</v>
      </c>
      <c r="E2239" s="3"/>
      <c r="F2239" s="8" t="s">
        <v>146</v>
      </c>
      <c r="G2239" s="31">
        <f>SUM(G2240:G2241)</f>
        <v>111</v>
      </c>
      <c r="H2239" s="31">
        <f>SUM(H2240:H2241)</f>
        <v>2312</v>
      </c>
      <c r="I2239" s="37">
        <f>SUM(I2240:I2241)</f>
        <v>15623.378999999999</v>
      </c>
    </row>
    <row r="2240" spans="1:9" ht="9.9499999999999993" customHeight="1" x14ac:dyDescent="0.2">
      <c r="A2240" s="9" t="s">
        <v>24</v>
      </c>
      <c r="B2240" s="30">
        <v>3</v>
      </c>
      <c r="C2240" s="30">
        <v>125</v>
      </c>
      <c r="D2240" s="38">
        <v>1238.404</v>
      </c>
      <c r="E2240" s="3"/>
      <c r="F2240" s="9" t="s">
        <v>24</v>
      </c>
      <c r="G2240" s="30">
        <v>13</v>
      </c>
      <c r="H2240" s="30">
        <v>353</v>
      </c>
      <c r="I2240" s="38">
        <v>1933.2650000000001</v>
      </c>
    </row>
    <row r="2241" spans="1:9" ht="9.9499999999999993" customHeight="1" x14ac:dyDescent="0.2">
      <c r="A2241" s="9" t="s">
        <v>25</v>
      </c>
      <c r="B2241" s="30">
        <v>25</v>
      </c>
      <c r="C2241" s="30">
        <v>506</v>
      </c>
      <c r="D2241" s="38">
        <v>3123.904</v>
      </c>
      <c r="E2241" s="3"/>
      <c r="F2241" s="9" t="s">
        <v>25</v>
      </c>
      <c r="G2241" s="30">
        <v>98</v>
      </c>
      <c r="H2241" s="30">
        <v>1959</v>
      </c>
      <c r="I2241" s="38">
        <v>13690.114</v>
      </c>
    </row>
    <row r="2242" spans="1:9" ht="9.9499999999999993" customHeight="1" x14ac:dyDescent="0.2">
      <c r="A2242" s="8" t="s">
        <v>11</v>
      </c>
      <c r="B2242" s="31">
        <f>SUM(B2243:B2244)</f>
        <v>33</v>
      </c>
      <c r="C2242" s="31">
        <f>SUM(C2243:C2244)</f>
        <v>341</v>
      </c>
      <c r="D2242" s="37">
        <f>SUM(D2243:D2244)</f>
        <v>1019.184</v>
      </c>
      <c r="E2242" s="3"/>
      <c r="F2242" s="8" t="s">
        <v>11</v>
      </c>
      <c r="G2242" s="31">
        <f>SUM(G2243:G2244)</f>
        <v>138</v>
      </c>
      <c r="H2242" s="31">
        <f>SUM(H2243:H2244)</f>
        <v>1864</v>
      </c>
      <c r="I2242" s="37">
        <f>SUM(I2243:I2244)</f>
        <v>6243.1790000000001</v>
      </c>
    </row>
    <row r="2243" spans="1:9" ht="9.9499999999999993" customHeight="1" x14ac:dyDescent="0.2">
      <c r="A2243" s="9" t="s">
        <v>26</v>
      </c>
      <c r="B2243" s="30">
        <v>6</v>
      </c>
      <c r="C2243" s="30">
        <v>49</v>
      </c>
      <c r="D2243" s="38">
        <v>202.553</v>
      </c>
      <c r="E2243" s="3"/>
      <c r="F2243" s="9" t="s">
        <v>26</v>
      </c>
      <c r="G2243" s="30">
        <v>15</v>
      </c>
      <c r="H2243" s="30">
        <v>177</v>
      </c>
      <c r="I2243" s="38">
        <v>549.58600000000001</v>
      </c>
    </row>
    <row r="2244" spans="1:9" ht="9.9499999999999993" customHeight="1" x14ac:dyDescent="0.2">
      <c r="A2244" s="9" t="s">
        <v>147</v>
      </c>
      <c r="B2244" s="30">
        <v>27</v>
      </c>
      <c r="C2244" s="30">
        <v>292</v>
      </c>
      <c r="D2244" s="38">
        <v>816.63099999999997</v>
      </c>
      <c r="E2244" s="3"/>
      <c r="F2244" s="9" t="s">
        <v>147</v>
      </c>
      <c r="G2244" s="30">
        <v>123</v>
      </c>
      <c r="H2244" s="30">
        <v>1687</v>
      </c>
      <c r="I2244" s="38">
        <v>5693.5929999999998</v>
      </c>
    </row>
    <row r="2245" spans="1:9" ht="9.9499999999999993" customHeight="1" x14ac:dyDescent="0.2">
      <c r="A2245" s="8" t="s">
        <v>4</v>
      </c>
      <c r="B2245" s="31">
        <f>B2246</f>
        <v>40</v>
      </c>
      <c r="C2245" s="31">
        <f>C2246</f>
        <v>193</v>
      </c>
      <c r="D2245" s="37">
        <f>D2246</f>
        <v>1131.202</v>
      </c>
      <c r="E2245" s="3"/>
      <c r="F2245" s="8" t="s">
        <v>4</v>
      </c>
      <c r="G2245" s="31">
        <f>G2246</f>
        <v>116</v>
      </c>
      <c r="H2245" s="31">
        <f>H2246</f>
        <v>535</v>
      </c>
      <c r="I2245" s="37">
        <f>I2246</f>
        <v>3032.1379999999999</v>
      </c>
    </row>
    <row r="2246" spans="1:9" ht="9.9499999999999993" customHeight="1" x14ac:dyDescent="0.2">
      <c r="A2246" s="9" t="s">
        <v>27</v>
      </c>
      <c r="B2246" s="30">
        <v>40</v>
      </c>
      <c r="C2246" s="30">
        <v>193</v>
      </c>
      <c r="D2246" s="38">
        <v>1131.202</v>
      </c>
      <c r="E2246" s="3"/>
      <c r="F2246" s="9" t="s">
        <v>27</v>
      </c>
      <c r="G2246" s="30">
        <v>116</v>
      </c>
      <c r="H2246" s="30">
        <v>535</v>
      </c>
      <c r="I2246" s="38">
        <v>3032.1379999999999</v>
      </c>
    </row>
    <row r="2247" spans="1:9" ht="9.9499999999999993" customHeight="1" x14ac:dyDescent="0.2">
      <c r="A2247" s="8" t="s">
        <v>5</v>
      </c>
      <c r="B2247" s="31">
        <f>B2248</f>
        <v>1</v>
      </c>
      <c r="C2247" s="31">
        <f>C2248</f>
        <v>0</v>
      </c>
      <c r="D2247" s="37">
        <f>D2248</f>
        <v>0</v>
      </c>
      <c r="E2247" s="3"/>
      <c r="F2247" s="8" t="s">
        <v>5</v>
      </c>
      <c r="G2247" s="31">
        <f>G2248</f>
        <v>8</v>
      </c>
      <c r="H2247" s="31">
        <f>H2248</f>
        <v>21</v>
      </c>
      <c r="I2247" s="37">
        <f>I2248</f>
        <v>96.103999999999999</v>
      </c>
    </row>
    <row r="2248" spans="1:9" ht="9.9499999999999993" customHeight="1" x14ac:dyDescent="0.2">
      <c r="A2248" s="9" t="s">
        <v>28</v>
      </c>
      <c r="B2248" s="30">
        <v>1</v>
      </c>
      <c r="C2248" s="30">
        <v>0</v>
      </c>
      <c r="D2248" s="38">
        <v>0</v>
      </c>
      <c r="E2248" s="3"/>
      <c r="F2248" s="9" t="s">
        <v>28</v>
      </c>
      <c r="G2248" s="30">
        <v>8</v>
      </c>
      <c r="H2248" s="30">
        <v>21</v>
      </c>
      <c r="I2248" s="38">
        <v>96.103999999999999</v>
      </c>
    </row>
    <row r="2249" spans="1:9" ht="9.9499999999999993" customHeight="1" x14ac:dyDescent="0.2">
      <c r="A2249" s="9"/>
      <c r="B2249" s="30"/>
      <c r="C2249" s="30"/>
      <c r="D2249" s="7"/>
      <c r="E2249" s="3"/>
      <c r="F2249" s="9"/>
      <c r="G2249" s="30"/>
      <c r="H2249" s="30"/>
      <c r="I2249" s="7"/>
    </row>
    <row r="2250" spans="1:9" ht="9.9499999999999993" customHeight="1" x14ac:dyDescent="0.2">
      <c r="A2250" s="13" t="s">
        <v>139</v>
      </c>
      <c r="B2250" s="32">
        <f>SUM(B2251:B2252)</f>
        <v>27</v>
      </c>
      <c r="C2250" s="32">
        <f>SUM(C2251:C2252)</f>
        <v>755</v>
      </c>
      <c r="D2250" s="35">
        <f>SUM(D2251:D2252)</f>
        <v>5345.8149999999996</v>
      </c>
      <c r="E2250" s="3"/>
      <c r="F2250" s="13" t="s">
        <v>139</v>
      </c>
      <c r="G2250" s="32">
        <f>SUM(G2251:G2252)</f>
        <v>83</v>
      </c>
      <c r="H2250" s="32">
        <f>SUM(H2251:H2252)</f>
        <v>4384</v>
      </c>
      <c r="I2250" s="35">
        <f>SUM(I2251:I2252)</f>
        <v>49957.978999999999</v>
      </c>
    </row>
    <row r="2251" spans="1:9" ht="9.9499999999999993" customHeight="1" x14ac:dyDescent="0.2">
      <c r="A2251" s="14" t="s">
        <v>140</v>
      </c>
      <c r="B2251" s="30">
        <v>0</v>
      </c>
      <c r="C2251" s="30">
        <v>0</v>
      </c>
      <c r="D2251" s="38">
        <v>0</v>
      </c>
      <c r="E2251" s="3"/>
      <c r="F2251" s="14" t="s">
        <v>140</v>
      </c>
      <c r="G2251" s="30">
        <v>0</v>
      </c>
      <c r="H2251" s="30">
        <v>0</v>
      </c>
      <c r="I2251" s="38">
        <v>0</v>
      </c>
    </row>
    <row r="2252" spans="1:9" ht="9.9499999999999993" customHeight="1" x14ac:dyDescent="0.2">
      <c r="A2252" s="14" t="s">
        <v>141</v>
      </c>
      <c r="B2252" s="30">
        <v>27</v>
      </c>
      <c r="C2252" s="30">
        <v>755</v>
      </c>
      <c r="D2252" s="38">
        <v>5345.8149999999996</v>
      </c>
      <c r="E2252" s="3"/>
      <c r="F2252" s="14" t="s">
        <v>141</v>
      </c>
      <c r="G2252" s="30">
        <v>83</v>
      </c>
      <c r="H2252" s="30">
        <v>4384</v>
      </c>
      <c r="I2252" s="38">
        <v>49957.978999999999</v>
      </c>
    </row>
    <row r="2253" spans="1:9" ht="9.9499999999999993" customHeight="1" x14ac:dyDescent="0.2">
      <c r="A2253" s="9"/>
      <c r="B2253" s="33"/>
      <c r="C2253" s="33"/>
      <c r="D2253" s="16"/>
      <c r="E2253" s="3"/>
      <c r="F2253" s="9"/>
      <c r="G2253" s="33"/>
      <c r="H2253" s="33"/>
      <c r="I2253" s="16"/>
    </row>
    <row r="2254" spans="1:9" ht="9.9499999999999993" customHeight="1" x14ac:dyDescent="0.2">
      <c r="A2254" s="13" t="s">
        <v>142</v>
      </c>
      <c r="B2254" s="34">
        <v>11</v>
      </c>
      <c r="C2254" s="34">
        <v>48</v>
      </c>
      <c r="D2254" s="39">
        <v>578.47799999999995</v>
      </c>
      <c r="E2254" s="3"/>
      <c r="F2254" s="13" t="s">
        <v>142</v>
      </c>
      <c r="G2254" s="34">
        <v>19</v>
      </c>
      <c r="H2254" s="34">
        <v>158</v>
      </c>
      <c r="I2254" s="39">
        <v>2140.422</v>
      </c>
    </row>
    <row r="2255" spans="1:9" s="10" customFormat="1" ht="11.85" customHeight="1" x14ac:dyDescent="0.2">
      <c r="A2255" s="1" t="s">
        <v>129</v>
      </c>
      <c r="B2255" s="17"/>
      <c r="C2255" s="17"/>
      <c r="D2255" s="17"/>
      <c r="F2255" s="1" t="s">
        <v>130</v>
      </c>
      <c r="G2255" s="17"/>
      <c r="H2255" s="17"/>
      <c r="I2255" s="17"/>
    </row>
    <row r="2256" spans="1:9" ht="9.9499999999999993" customHeight="1" x14ac:dyDescent="0.2">
      <c r="A2256" s="3"/>
      <c r="B2256" s="4" t="s">
        <v>135</v>
      </c>
      <c r="C2256" s="4" t="s">
        <v>135</v>
      </c>
      <c r="D2256" s="4" t="s">
        <v>137</v>
      </c>
      <c r="E2256" s="3"/>
      <c r="F2256" s="3"/>
      <c r="G2256" s="4" t="s">
        <v>135</v>
      </c>
      <c r="H2256" s="4" t="s">
        <v>135</v>
      </c>
      <c r="I2256" s="4" t="s">
        <v>137</v>
      </c>
    </row>
    <row r="2257" spans="1:9" ht="9.9499999999999993" customHeight="1" x14ac:dyDescent="0.2">
      <c r="A2257" s="5"/>
      <c r="B2257" s="4" t="s">
        <v>136</v>
      </c>
      <c r="C2257" s="4" t="s">
        <v>32</v>
      </c>
      <c r="D2257" s="4" t="s">
        <v>143</v>
      </c>
      <c r="E2257" s="3"/>
      <c r="F2257" s="5"/>
      <c r="G2257" s="4" t="s">
        <v>136</v>
      </c>
      <c r="H2257" s="4" t="s">
        <v>32</v>
      </c>
      <c r="I2257" s="4" t="s">
        <v>143</v>
      </c>
    </row>
    <row r="2258" spans="1:9" ht="9.9499999999999993" customHeight="1" x14ac:dyDescent="0.2">
      <c r="A2258" s="11" t="s">
        <v>0</v>
      </c>
      <c r="B2258" s="15">
        <f>B2260+B2296+B2300</f>
        <v>15876</v>
      </c>
      <c r="C2258" s="15">
        <f>C2260+C2296+C2300</f>
        <v>231292</v>
      </c>
      <c r="D2258" s="35">
        <f>D2260+D2296+D2300</f>
        <v>2747037.6620000005</v>
      </c>
      <c r="E2258" s="3"/>
      <c r="F2258" s="11" t="s">
        <v>0</v>
      </c>
      <c r="G2258" s="15">
        <f>G2260+G2296+G2300</f>
        <v>1521</v>
      </c>
      <c r="H2258" s="15">
        <f>H2260+H2296+H2300</f>
        <v>28215</v>
      </c>
      <c r="I2258" s="35">
        <f>I2260+I2296+I2300</f>
        <v>276985.37799999997</v>
      </c>
    </row>
    <row r="2259" spans="1:9" ht="9.9499999999999993" customHeight="1" x14ac:dyDescent="0.2">
      <c r="A2259" s="5"/>
      <c r="B2259" s="4"/>
      <c r="C2259" s="4"/>
      <c r="D2259" s="4"/>
      <c r="E2259" s="3"/>
      <c r="F2259" s="5"/>
      <c r="G2259" s="4"/>
      <c r="H2259" s="4"/>
      <c r="I2259" s="4"/>
    </row>
    <row r="2260" spans="1:9" ht="9.9499999999999993" customHeight="1" x14ac:dyDescent="0.2">
      <c r="A2260" s="11" t="s">
        <v>138</v>
      </c>
      <c r="B2260" s="12">
        <f>B2262+B2270</f>
        <v>15615</v>
      </c>
      <c r="C2260" s="12">
        <f>C2262+C2270</f>
        <v>199602</v>
      </c>
      <c r="D2260" s="36">
        <f>D2262+D2270</f>
        <v>2388894.1730000004</v>
      </c>
      <c r="E2260" s="3"/>
      <c r="F2260" s="11" t="s">
        <v>138</v>
      </c>
      <c r="G2260" s="12">
        <f>G2262+G2270</f>
        <v>1461</v>
      </c>
      <c r="H2260" s="12">
        <f>H2262+H2270</f>
        <v>23185</v>
      </c>
      <c r="I2260" s="36">
        <f>I2262+I2270</f>
        <v>214374.23899999997</v>
      </c>
    </row>
    <row r="2261" spans="1:9" ht="3.95" customHeight="1" x14ac:dyDescent="0.2">
      <c r="A2261" s="3"/>
      <c r="B2261" s="7"/>
      <c r="C2261" s="7"/>
      <c r="D2261" s="7"/>
      <c r="E2261" s="3"/>
      <c r="F2261" s="3"/>
      <c r="G2261" s="7"/>
      <c r="H2261" s="7"/>
      <c r="I2261" s="7"/>
    </row>
    <row r="2262" spans="1:9" ht="9.9499999999999993" customHeight="1" x14ac:dyDescent="0.2">
      <c r="A2262" s="5" t="s">
        <v>8</v>
      </c>
      <c r="B2262" s="6">
        <f>B2263+B2266+B2268</f>
        <v>2942</v>
      </c>
      <c r="C2262" s="6">
        <f>C2263+C2266+C2268</f>
        <v>37269</v>
      </c>
      <c r="D2262" s="37">
        <f>D2263+D2266+D2268</f>
        <v>690042.41200000001</v>
      </c>
      <c r="E2262" s="3"/>
      <c r="F2262" s="5" t="s">
        <v>8</v>
      </c>
      <c r="G2262" s="6">
        <f>G2263+G2266+G2268</f>
        <v>254</v>
      </c>
      <c r="H2262" s="6">
        <f>H2263+H2266+H2268</f>
        <v>5164</v>
      </c>
      <c r="I2262" s="37">
        <f>I2263+I2266+I2268</f>
        <v>67871.568999999989</v>
      </c>
    </row>
    <row r="2263" spans="1:9" ht="9.9499999999999993" customHeight="1" x14ac:dyDescent="0.2">
      <c r="A2263" s="8" t="s">
        <v>6</v>
      </c>
      <c r="B2263" s="6">
        <f>SUM(B2264:B2265)</f>
        <v>82</v>
      </c>
      <c r="C2263" s="6">
        <f>SUM(C2264:C2265)</f>
        <v>659</v>
      </c>
      <c r="D2263" s="37">
        <f>SUM(D2264:D2265)</f>
        <v>9923.4079999999994</v>
      </c>
      <c r="E2263" s="3"/>
      <c r="F2263" s="8" t="s">
        <v>6</v>
      </c>
      <c r="G2263" s="6">
        <f>SUM(G2264:G2265)</f>
        <v>9</v>
      </c>
      <c r="H2263" s="6">
        <f>SUM(H2264:H2265)</f>
        <v>705</v>
      </c>
      <c r="I2263" s="37">
        <f>SUM(I2264:I2265)</f>
        <v>16867.976999999999</v>
      </c>
    </row>
    <row r="2264" spans="1:9" ht="9.9499999999999993" customHeight="1" x14ac:dyDescent="0.2">
      <c r="A2264" s="9" t="s">
        <v>12</v>
      </c>
      <c r="B2264" s="30">
        <v>68</v>
      </c>
      <c r="C2264" s="30">
        <v>403</v>
      </c>
      <c r="D2264" s="38">
        <v>4009.15</v>
      </c>
      <c r="E2264" s="3"/>
      <c r="F2264" s="9" t="s">
        <v>12</v>
      </c>
      <c r="G2264" s="30">
        <v>1</v>
      </c>
      <c r="H2264" s="30">
        <v>128</v>
      </c>
      <c r="I2264" s="38">
        <v>1033.0920000000001</v>
      </c>
    </row>
    <row r="2265" spans="1:9" ht="9.9499999999999993" customHeight="1" x14ac:dyDescent="0.2">
      <c r="A2265" s="9" t="s">
        <v>144</v>
      </c>
      <c r="B2265" s="30">
        <v>14</v>
      </c>
      <c r="C2265" s="30">
        <v>256</v>
      </c>
      <c r="D2265" s="38">
        <v>5914.2579999999998</v>
      </c>
      <c r="E2265" s="3"/>
      <c r="F2265" s="9" t="s">
        <v>144</v>
      </c>
      <c r="G2265" s="30">
        <v>8</v>
      </c>
      <c r="H2265" s="30">
        <v>577</v>
      </c>
      <c r="I2265" s="38">
        <v>15834.885</v>
      </c>
    </row>
    <row r="2266" spans="1:9" ht="9.9499999999999993" customHeight="1" x14ac:dyDescent="0.2">
      <c r="A2266" s="8" t="s">
        <v>1</v>
      </c>
      <c r="B2266" s="31">
        <f>B2267</f>
        <v>2120</v>
      </c>
      <c r="C2266" s="31">
        <f>C2267</f>
        <v>15591</v>
      </c>
      <c r="D2266" s="37">
        <f>D2267</f>
        <v>311778.55599999998</v>
      </c>
      <c r="E2266" s="3"/>
      <c r="F2266" s="8" t="s">
        <v>1</v>
      </c>
      <c r="G2266" s="31">
        <f>G2267</f>
        <v>196</v>
      </c>
      <c r="H2266" s="31">
        <f>H2267</f>
        <v>1114</v>
      </c>
      <c r="I2266" s="37">
        <f>I2267</f>
        <v>12015.906999999999</v>
      </c>
    </row>
    <row r="2267" spans="1:9" ht="9.9499999999999993" customHeight="1" x14ac:dyDescent="0.2">
      <c r="A2267" s="9" t="s">
        <v>13</v>
      </c>
      <c r="B2267" s="30">
        <v>2120</v>
      </c>
      <c r="C2267" s="30">
        <v>15591</v>
      </c>
      <c r="D2267" s="38">
        <v>311778.55599999998</v>
      </c>
      <c r="E2267" s="3"/>
      <c r="F2267" s="9" t="s">
        <v>13</v>
      </c>
      <c r="G2267" s="30">
        <v>196</v>
      </c>
      <c r="H2267" s="30">
        <v>1114</v>
      </c>
      <c r="I2267" s="38">
        <v>12015.906999999999</v>
      </c>
    </row>
    <row r="2268" spans="1:9" ht="9.9499999999999993" customHeight="1" x14ac:dyDescent="0.2">
      <c r="A2268" s="8" t="s">
        <v>2</v>
      </c>
      <c r="B2268" s="31">
        <f>B2269</f>
        <v>740</v>
      </c>
      <c r="C2268" s="31">
        <f>C2269</f>
        <v>21019</v>
      </c>
      <c r="D2268" s="37">
        <f>D2269</f>
        <v>368340.44799999997</v>
      </c>
      <c r="E2268" s="3"/>
      <c r="F2268" s="8" t="s">
        <v>2</v>
      </c>
      <c r="G2268" s="31">
        <f>G2269</f>
        <v>49</v>
      </c>
      <c r="H2268" s="31">
        <f>H2269</f>
        <v>3345</v>
      </c>
      <c r="I2268" s="37">
        <f>I2269</f>
        <v>38987.684999999998</v>
      </c>
    </row>
    <row r="2269" spans="1:9" ht="9.9499999999999993" customHeight="1" x14ac:dyDescent="0.2">
      <c r="A2269" s="9" t="s">
        <v>14</v>
      </c>
      <c r="B2269" s="30">
        <v>740</v>
      </c>
      <c r="C2269" s="30">
        <v>21019</v>
      </c>
      <c r="D2269" s="38">
        <v>368340.44799999997</v>
      </c>
      <c r="E2269" s="3"/>
      <c r="F2269" s="9" t="s">
        <v>14</v>
      </c>
      <c r="G2269" s="30">
        <v>49</v>
      </c>
      <c r="H2269" s="30">
        <v>3345</v>
      </c>
      <c r="I2269" s="38">
        <v>38987.684999999998</v>
      </c>
    </row>
    <row r="2270" spans="1:9" ht="9.9499999999999993" customHeight="1" x14ac:dyDescent="0.2">
      <c r="A2270" s="5" t="s">
        <v>29</v>
      </c>
      <c r="B2270" s="31">
        <f>B2271+B2276+B2278+B2281+B2285+B2288+B2291+B2293</f>
        <v>12673</v>
      </c>
      <c r="C2270" s="31">
        <f>C2271+C2276+C2278+C2281+C2285+C2288+C2291+C2293</f>
        <v>162333</v>
      </c>
      <c r="D2270" s="37">
        <f>D2271+D2276+D2278+D2281+D2285+D2288+D2291+D2293</f>
        <v>1698851.7610000002</v>
      </c>
      <c r="E2270" s="3"/>
      <c r="F2270" s="5" t="s">
        <v>29</v>
      </c>
      <c r="G2270" s="31">
        <f>G2271+G2276+G2278+G2281+G2285+G2288+G2291+G2293</f>
        <v>1207</v>
      </c>
      <c r="H2270" s="31">
        <f>H2271+H2276+H2278+H2281+H2285+H2288+H2291+H2293</f>
        <v>18021</v>
      </c>
      <c r="I2270" s="37">
        <f>I2271+I2276+I2278+I2281+I2285+I2288+I2291+I2293</f>
        <v>146502.66999999998</v>
      </c>
    </row>
    <row r="2271" spans="1:9" ht="9.9499999999999993" customHeight="1" x14ac:dyDescent="0.2">
      <c r="A2271" s="8" t="s">
        <v>7</v>
      </c>
      <c r="B2271" s="31">
        <f>SUM(B2272:B2275)</f>
        <v>3580</v>
      </c>
      <c r="C2271" s="31">
        <f>SUM(C2272:C2275)</f>
        <v>63598</v>
      </c>
      <c r="D2271" s="37">
        <f>SUM(D2272:D2275)</f>
        <v>742647.47600000002</v>
      </c>
      <c r="E2271" s="3"/>
      <c r="F2271" s="8" t="s">
        <v>7</v>
      </c>
      <c r="G2271" s="31">
        <f>SUM(G2272:G2275)</f>
        <v>337</v>
      </c>
      <c r="H2271" s="31">
        <f>SUM(H2272:H2275)</f>
        <v>5004</v>
      </c>
      <c r="I2271" s="37">
        <f>SUM(I2272:I2275)</f>
        <v>43274.260999999999</v>
      </c>
    </row>
    <row r="2272" spans="1:9" ht="9.9499999999999993" customHeight="1" x14ac:dyDescent="0.2">
      <c r="A2272" s="9" t="s">
        <v>15</v>
      </c>
      <c r="B2272" s="30">
        <v>899</v>
      </c>
      <c r="C2272" s="30">
        <v>16172</v>
      </c>
      <c r="D2272" s="38">
        <v>293023.52</v>
      </c>
      <c r="E2272" s="3"/>
      <c r="F2272" s="9" t="s">
        <v>15</v>
      </c>
      <c r="G2272" s="30">
        <v>55</v>
      </c>
      <c r="H2272" s="30">
        <v>504</v>
      </c>
      <c r="I2272" s="38">
        <v>5729.46</v>
      </c>
    </row>
    <row r="2273" spans="1:9" ht="9.9499999999999993" customHeight="1" x14ac:dyDescent="0.2">
      <c r="A2273" s="9" t="s">
        <v>16</v>
      </c>
      <c r="B2273" s="30">
        <v>1515</v>
      </c>
      <c r="C2273" s="30">
        <v>29646</v>
      </c>
      <c r="D2273" s="38">
        <v>204221.723</v>
      </c>
      <c r="E2273" s="3"/>
      <c r="F2273" s="9" t="s">
        <v>16</v>
      </c>
      <c r="G2273" s="30">
        <v>216</v>
      </c>
      <c r="H2273" s="30">
        <v>3462</v>
      </c>
      <c r="I2273" s="38">
        <v>23480.782999999999</v>
      </c>
    </row>
    <row r="2274" spans="1:9" ht="9.9499999999999993" customHeight="1" x14ac:dyDescent="0.2">
      <c r="A2274" s="9" t="s">
        <v>17</v>
      </c>
      <c r="B2274" s="30">
        <v>1144</v>
      </c>
      <c r="C2274" s="30">
        <v>16031</v>
      </c>
      <c r="D2274" s="38">
        <v>187157.97</v>
      </c>
      <c r="E2274" s="3"/>
      <c r="F2274" s="9" t="s">
        <v>17</v>
      </c>
      <c r="G2274" s="30">
        <v>58</v>
      </c>
      <c r="H2274" s="30">
        <v>780</v>
      </c>
      <c r="I2274" s="38">
        <v>6824.5529999999999</v>
      </c>
    </row>
    <row r="2275" spans="1:9" ht="9.9499999999999993" customHeight="1" x14ac:dyDescent="0.2">
      <c r="A2275" s="9" t="s">
        <v>18</v>
      </c>
      <c r="B2275" s="30">
        <v>22</v>
      </c>
      <c r="C2275" s="30">
        <v>1749</v>
      </c>
      <c r="D2275" s="38">
        <v>58244.262999999999</v>
      </c>
      <c r="E2275" s="3"/>
      <c r="F2275" s="9" t="s">
        <v>18</v>
      </c>
      <c r="G2275" s="30">
        <v>8</v>
      </c>
      <c r="H2275" s="30">
        <v>258</v>
      </c>
      <c r="I2275" s="38">
        <v>7239.4650000000001</v>
      </c>
    </row>
    <row r="2276" spans="1:9" ht="9.9499999999999993" customHeight="1" x14ac:dyDescent="0.2">
      <c r="A2276" s="8" t="s">
        <v>3</v>
      </c>
      <c r="B2276" s="31">
        <f>B2277</f>
        <v>144</v>
      </c>
      <c r="C2276" s="31">
        <f>C2277</f>
        <v>1801</v>
      </c>
      <c r="D2276" s="37">
        <f>D2277</f>
        <v>34139.731</v>
      </c>
      <c r="E2276" s="3"/>
      <c r="F2276" s="8" t="s">
        <v>3</v>
      </c>
      <c r="G2276" s="31">
        <f>G2277</f>
        <v>31</v>
      </c>
      <c r="H2276" s="31">
        <f>H2277</f>
        <v>440</v>
      </c>
      <c r="I2276" s="37">
        <f>I2277</f>
        <v>4527.2550000000001</v>
      </c>
    </row>
    <row r="2277" spans="1:9" ht="9.9499999999999993" customHeight="1" x14ac:dyDescent="0.2">
      <c r="A2277" s="9" t="s">
        <v>19</v>
      </c>
      <c r="B2277" s="30">
        <v>144</v>
      </c>
      <c r="C2277" s="30">
        <v>1801</v>
      </c>
      <c r="D2277" s="38">
        <v>34139.731</v>
      </c>
      <c r="E2277" s="3"/>
      <c r="F2277" s="9" t="s">
        <v>19</v>
      </c>
      <c r="G2277" s="30">
        <v>31</v>
      </c>
      <c r="H2277" s="30">
        <v>440</v>
      </c>
      <c r="I2277" s="38">
        <v>4527.2550000000001</v>
      </c>
    </row>
    <row r="2278" spans="1:9" ht="9.9499999999999993" customHeight="1" x14ac:dyDescent="0.2">
      <c r="A2278" s="8" t="s">
        <v>9</v>
      </c>
      <c r="B2278" s="31">
        <f>SUM(B2279:B2280)</f>
        <v>1172</v>
      </c>
      <c r="C2278" s="31">
        <f>SUM(C2279:C2280)</f>
        <v>6795</v>
      </c>
      <c r="D2278" s="37">
        <f>SUM(D2279:D2280)</f>
        <v>91322.823000000004</v>
      </c>
      <c r="E2278" s="3"/>
      <c r="F2278" s="8" t="s">
        <v>9</v>
      </c>
      <c r="G2278" s="31">
        <f>SUM(G2279:G2280)</f>
        <v>140</v>
      </c>
      <c r="H2278" s="31">
        <f>SUM(H2279:H2280)</f>
        <v>1474</v>
      </c>
      <c r="I2278" s="37">
        <f>SUM(I2279:I2280)</f>
        <v>15406.190999999999</v>
      </c>
    </row>
    <row r="2279" spans="1:9" ht="9.9499999999999993" customHeight="1" x14ac:dyDescent="0.2">
      <c r="A2279" s="9" t="s">
        <v>20</v>
      </c>
      <c r="B2279" s="30">
        <v>656</v>
      </c>
      <c r="C2279" s="30">
        <v>4370</v>
      </c>
      <c r="D2279" s="38">
        <v>61430.002999999997</v>
      </c>
      <c r="E2279" s="3"/>
      <c r="F2279" s="9" t="s">
        <v>20</v>
      </c>
      <c r="G2279" s="30">
        <v>94</v>
      </c>
      <c r="H2279" s="30">
        <v>1307</v>
      </c>
      <c r="I2279" s="38">
        <v>14175.222</v>
      </c>
    </row>
    <row r="2280" spans="1:9" ht="9.9499999999999993" customHeight="1" x14ac:dyDescent="0.2">
      <c r="A2280" s="9" t="s">
        <v>21</v>
      </c>
      <c r="B2280" s="30">
        <v>516</v>
      </c>
      <c r="C2280" s="30">
        <v>2425</v>
      </c>
      <c r="D2280" s="38">
        <v>29892.82</v>
      </c>
      <c r="E2280" s="3"/>
      <c r="F2280" s="9" t="s">
        <v>21</v>
      </c>
      <c r="G2280" s="30">
        <v>46</v>
      </c>
      <c r="H2280" s="30">
        <v>167</v>
      </c>
      <c r="I2280" s="38">
        <v>1230.9690000000001</v>
      </c>
    </row>
    <row r="2281" spans="1:9" ht="9.9499999999999993" customHeight="1" x14ac:dyDescent="0.2">
      <c r="A2281" s="8" t="s">
        <v>10</v>
      </c>
      <c r="B2281" s="31">
        <f>SUM(B2282:B2284)</f>
        <v>3021</v>
      </c>
      <c r="C2281" s="31">
        <f>SUM(C2282:C2284)</f>
        <v>26930</v>
      </c>
      <c r="D2281" s="37">
        <f>SUM(D2282:D2284)</f>
        <v>294166.06499999994</v>
      </c>
      <c r="E2281" s="3"/>
      <c r="F2281" s="8" t="s">
        <v>10</v>
      </c>
      <c r="G2281" s="31">
        <f>SUM(G2282:G2284)</f>
        <v>209</v>
      </c>
      <c r="H2281" s="31">
        <f>SUM(H2282:H2284)</f>
        <v>2138</v>
      </c>
      <c r="I2281" s="37">
        <f>SUM(I2282:I2284)</f>
        <v>14680.576000000001</v>
      </c>
    </row>
    <row r="2282" spans="1:9" ht="9.9499999999999993" customHeight="1" x14ac:dyDescent="0.2">
      <c r="A2282" s="9" t="s">
        <v>22</v>
      </c>
      <c r="B2282" s="30">
        <v>1952</v>
      </c>
      <c r="C2282" s="30">
        <v>9684</v>
      </c>
      <c r="D2282" s="38">
        <v>144959.07399999999</v>
      </c>
      <c r="E2282" s="3"/>
      <c r="F2282" s="9" t="s">
        <v>22</v>
      </c>
      <c r="G2282" s="30">
        <v>130</v>
      </c>
      <c r="H2282" s="30">
        <v>488</v>
      </c>
      <c r="I2282" s="38">
        <v>4657.2860000000001</v>
      </c>
    </row>
    <row r="2283" spans="1:9" ht="9.9499999999999993" customHeight="1" x14ac:dyDescent="0.2">
      <c r="A2283" s="9" t="s">
        <v>23</v>
      </c>
      <c r="B2283" s="30">
        <v>34</v>
      </c>
      <c r="C2283" s="30">
        <v>966</v>
      </c>
      <c r="D2283" s="38">
        <v>15416.424999999999</v>
      </c>
      <c r="E2283" s="3"/>
      <c r="F2283" s="9" t="s">
        <v>23</v>
      </c>
      <c r="G2283" s="30">
        <v>4</v>
      </c>
      <c r="H2283" s="30">
        <v>44</v>
      </c>
      <c r="I2283" s="38">
        <v>482.041</v>
      </c>
    </row>
    <row r="2284" spans="1:9" ht="9.9499999999999993" customHeight="1" x14ac:dyDescent="0.2">
      <c r="A2284" s="9" t="s">
        <v>145</v>
      </c>
      <c r="B2284" s="30">
        <v>1035</v>
      </c>
      <c r="C2284" s="30">
        <v>16280</v>
      </c>
      <c r="D2284" s="38">
        <v>133790.56599999999</v>
      </c>
      <c r="E2284" s="3"/>
      <c r="F2284" s="9" t="s">
        <v>145</v>
      </c>
      <c r="G2284" s="30">
        <v>75</v>
      </c>
      <c r="H2284" s="30">
        <v>1606</v>
      </c>
      <c r="I2284" s="38">
        <v>9541.2489999999998</v>
      </c>
    </row>
    <row r="2285" spans="1:9" ht="9.9499999999999993" customHeight="1" x14ac:dyDescent="0.2">
      <c r="A2285" s="8" t="s">
        <v>146</v>
      </c>
      <c r="B2285" s="31">
        <f>SUM(B2286:B2287)</f>
        <v>1547</v>
      </c>
      <c r="C2285" s="31">
        <f>SUM(C2286:C2287)</f>
        <v>29819</v>
      </c>
      <c r="D2285" s="37">
        <f>SUM(D2286:D2287)</f>
        <v>350306.10099999997</v>
      </c>
      <c r="E2285" s="3"/>
      <c r="F2285" s="8" t="s">
        <v>146</v>
      </c>
      <c r="G2285" s="31">
        <f>SUM(G2286:G2287)</f>
        <v>161</v>
      </c>
      <c r="H2285" s="31">
        <f>SUM(H2286:H2287)</f>
        <v>5273</v>
      </c>
      <c r="I2285" s="37">
        <f>SUM(I2286:I2287)</f>
        <v>52679.040000000001</v>
      </c>
    </row>
    <row r="2286" spans="1:9" ht="9.9499999999999993" customHeight="1" x14ac:dyDescent="0.2">
      <c r="A2286" s="9" t="s">
        <v>24</v>
      </c>
      <c r="B2286" s="30">
        <v>210</v>
      </c>
      <c r="C2286" s="30">
        <v>3993</v>
      </c>
      <c r="D2286" s="38">
        <v>34687.860999999997</v>
      </c>
      <c r="E2286" s="3"/>
      <c r="F2286" s="9" t="s">
        <v>24</v>
      </c>
      <c r="G2286" s="30">
        <v>9</v>
      </c>
      <c r="H2286" s="30">
        <v>22</v>
      </c>
      <c r="I2286" s="38">
        <v>107.547</v>
      </c>
    </row>
    <row r="2287" spans="1:9" ht="9.9499999999999993" customHeight="1" x14ac:dyDescent="0.2">
      <c r="A2287" s="9" t="s">
        <v>25</v>
      </c>
      <c r="B2287" s="30">
        <v>1337</v>
      </c>
      <c r="C2287" s="30">
        <v>25826</v>
      </c>
      <c r="D2287" s="38">
        <v>315618.24</v>
      </c>
      <c r="E2287" s="3"/>
      <c r="F2287" s="9" t="s">
        <v>25</v>
      </c>
      <c r="G2287" s="30">
        <v>152</v>
      </c>
      <c r="H2287" s="30">
        <v>5251</v>
      </c>
      <c r="I2287" s="38">
        <v>52571.493000000002</v>
      </c>
    </row>
    <row r="2288" spans="1:9" ht="9.9499999999999993" customHeight="1" x14ac:dyDescent="0.2">
      <c r="A2288" s="8" t="s">
        <v>11</v>
      </c>
      <c r="B2288" s="31">
        <f>SUM(B2289:B2290)</f>
        <v>1339</v>
      </c>
      <c r="C2288" s="31">
        <f>SUM(C2289:C2290)</f>
        <v>23899</v>
      </c>
      <c r="D2288" s="37">
        <f>SUM(D2289:D2290)</f>
        <v>110038.73</v>
      </c>
      <c r="E2288" s="3"/>
      <c r="F2288" s="8" t="s">
        <v>11</v>
      </c>
      <c r="G2288" s="31">
        <f>SUM(G2289:G2290)</f>
        <v>177</v>
      </c>
      <c r="H2288" s="31">
        <f>SUM(H2289:H2290)</f>
        <v>3096</v>
      </c>
      <c r="I2288" s="37">
        <f>SUM(I2289:I2290)</f>
        <v>11771.425000000001</v>
      </c>
    </row>
    <row r="2289" spans="1:9" ht="9.9499999999999993" customHeight="1" x14ac:dyDescent="0.2">
      <c r="A2289" s="9" t="s">
        <v>26</v>
      </c>
      <c r="B2289" s="30">
        <v>251</v>
      </c>
      <c r="C2289" s="30">
        <v>3863</v>
      </c>
      <c r="D2289" s="38">
        <v>25795.55</v>
      </c>
      <c r="E2289" s="3"/>
      <c r="F2289" s="9" t="s">
        <v>26</v>
      </c>
      <c r="G2289" s="30">
        <v>34</v>
      </c>
      <c r="H2289" s="30">
        <v>234</v>
      </c>
      <c r="I2289" s="38">
        <v>831.01199999999994</v>
      </c>
    </row>
    <row r="2290" spans="1:9" ht="9.9499999999999993" customHeight="1" x14ac:dyDescent="0.2">
      <c r="A2290" s="9" t="s">
        <v>147</v>
      </c>
      <c r="B2290" s="30">
        <v>1088</v>
      </c>
      <c r="C2290" s="30">
        <v>20036</v>
      </c>
      <c r="D2290" s="38">
        <v>84243.18</v>
      </c>
      <c r="E2290" s="3"/>
      <c r="F2290" s="9" t="s">
        <v>147</v>
      </c>
      <c r="G2290" s="30">
        <v>143</v>
      </c>
      <c r="H2290" s="30">
        <v>2862</v>
      </c>
      <c r="I2290" s="38">
        <v>10940.413</v>
      </c>
    </row>
    <row r="2291" spans="1:9" ht="9.9499999999999993" customHeight="1" x14ac:dyDescent="0.2">
      <c r="A2291" s="8" t="s">
        <v>4</v>
      </c>
      <c r="B2291" s="31">
        <f>B2292</f>
        <v>1380</v>
      </c>
      <c r="C2291" s="31">
        <f>C2292</f>
        <v>9075</v>
      </c>
      <c r="D2291" s="37">
        <f>D2292</f>
        <v>73373.789000000004</v>
      </c>
      <c r="E2291" s="3"/>
      <c r="F2291" s="8" t="s">
        <v>4</v>
      </c>
      <c r="G2291" s="31">
        <f>G2292</f>
        <v>137</v>
      </c>
      <c r="H2291" s="31">
        <f>H2292</f>
        <v>574</v>
      </c>
      <c r="I2291" s="37">
        <f>I2292</f>
        <v>4039.0610000000001</v>
      </c>
    </row>
    <row r="2292" spans="1:9" ht="9.9499999999999993" customHeight="1" x14ac:dyDescent="0.2">
      <c r="A2292" s="9" t="s">
        <v>27</v>
      </c>
      <c r="B2292" s="30">
        <v>1380</v>
      </c>
      <c r="C2292" s="30">
        <v>9075</v>
      </c>
      <c r="D2292" s="38">
        <v>73373.789000000004</v>
      </c>
      <c r="E2292" s="3"/>
      <c r="F2292" s="9" t="s">
        <v>27</v>
      </c>
      <c r="G2292" s="30">
        <v>137</v>
      </c>
      <c r="H2292" s="30">
        <v>574</v>
      </c>
      <c r="I2292" s="38">
        <v>4039.0610000000001</v>
      </c>
    </row>
    <row r="2293" spans="1:9" ht="9.9499999999999993" customHeight="1" x14ac:dyDescent="0.2">
      <c r="A2293" s="8" t="s">
        <v>5</v>
      </c>
      <c r="B2293" s="31">
        <f>B2294</f>
        <v>490</v>
      </c>
      <c r="C2293" s="31">
        <f>C2294</f>
        <v>416</v>
      </c>
      <c r="D2293" s="37">
        <f>D2294</f>
        <v>2857.0459999999998</v>
      </c>
      <c r="E2293" s="3"/>
      <c r="F2293" s="8" t="s">
        <v>5</v>
      </c>
      <c r="G2293" s="31">
        <f>G2294</f>
        <v>15</v>
      </c>
      <c r="H2293" s="31">
        <f>H2294</f>
        <v>22</v>
      </c>
      <c r="I2293" s="37">
        <f>I2294</f>
        <v>124.861</v>
      </c>
    </row>
    <row r="2294" spans="1:9" ht="9.9499999999999993" customHeight="1" x14ac:dyDescent="0.2">
      <c r="A2294" s="9" t="s">
        <v>28</v>
      </c>
      <c r="B2294" s="30">
        <v>490</v>
      </c>
      <c r="C2294" s="30">
        <v>416</v>
      </c>
      <c r="D2294" s="38">
        <v>2857.0459999999998</v>
      </c>
      <c r="E2294" s="3"/>
      <c r="F2294" s="9" t="s">
        <v>28</v>
      </c>
      <c r="G2294" s="30">
        <v>15</v>
      </c>
      <c r="H2294" s="30">
        <v>22</v>
      </c>
      <c r="I2294" s="38">
        <v>124.861</v>
      </c>
    </row>
    <row r="2295" spans="1:9" ht="9.9499999999999993" customHeight="1" x14ac:dyDescent="0.2">
      <c r="A2295" s="9"/>
      <c r="B2295" s="30"/>
      <c r="C2295" s="30"/>
      <c r="D2295" s="7"/>
      <c r="E2295" s="3"/>
      <c r="F2295" s="9"/>
      <c r="G2295" s="30"/>
      <c r="H2295" s="30"/>
      <c r="I2295" s="7"/>
    </row>
    <row r="2296" spans="1:9" ht="9.9499999999999993" customHeight="1" x14ac:dyDescent="0.2">
      <c r="A2296" s="13" t="s">
        <v>139</v>
      </c>
      <c r="B2296" s="32">
        <f>SUM(B2297:B2298)</f>
        <v>226</v>
      </c>
      <c r="C2296" s="32">
        <f>SUM(C2297:C2298)</f>
        <v>30686</v>
      </c>
      <c r="D2296" s="35">
        <f>SUM(D2297:D2298)</f>
        <v>341568.11700000003</v>
      </c>
      <c r="E2296" s="3"/>
      <c r="F2296" s="13" t="s">
        <v>139</v>
      </c>
      <c r="G2296" s="32">
        <f>SUM(G2297:G2298)</f>
        <v>36</v>
      </c>
      <c r="H2296" s="32">
        <f>SUM(H2297:H2298)</f>
        <v>3373</v>
      </c>
      <c r="I2296" s="35">
        <f>SUM(I2297:I2298)</f>
        <v>30572.02</v>
      </c>
    </row>
    <row r="2297" spans="1:9" ht="9.9499999999999993" customHeight="1" x14ac:dyDescent="0.2">
      <c r="A2297" s="14" t="s">
        <v>140</v>
      </c>
      <c r="B2297" s="30">
        <v>2</v>
      </c>
      <c r="C2297" s="30">
        <v>2293</v>
      </c>
      <c r="D2297" s="38">
        <v>23292</v>
      </c>
      <c r="E2297" s="3"/>
      <c r="F2297" s="14" t="s">
        <v>140</v>
      </c>
      <c r="G2297" s="30">
        <v>0</v>
      </c>
      <c r="H2297" s="30">
        <v>0</v>
      </c>
      <c r="I2297" s="38">
        <v>0</v>
      </c>
    </row>
    <row r="2298" spans="1:9" ht="9.9499999999999993" customHeight="1" x14ac:dyDescent="0.2">
      <c r="A2298" s="14" t="s">
        <v>141</v>
      </c>
      <c r="B2298" s="30">
        <v>224</v>
      </c>
      <c r="C2298" s="30">
        <v>28393</v>
      </c>
      <c r="D2298" s="38">
        <v>318276.11700000003</v>
      </c>
      <c r="E2298" s="3"/>
      <c r="F2298" s="14" t="s">
        <v>141</v>
      </c>
      <c r="G2298" s="30">
        <v>36</v>
      </c>
      <c r="H2298" s="30">
        <v>3373</v>
      </c>
      <c r="I2298" s="38">
        <v>30572.02</v>
      </c>
    </row>
    <row r="2299" spans="1:9" ht="9.9499999999999993" customHeight="1" x14ac:dyDescent="0.2">
      <c r="A2299" s="9"/>
      <c r="B2299" s="33"/>
      <c r="C2299" s="33"/>
      <c r="D2299" s="16"/>
      <c r="E2299" s="3"/>
      <c r="F2299" s="9"/>
      <c r="G2299" s="33"/>
      <c r="H2299" s="33"/>
      <c r="I2299" s="16"/>
    </row>
    <row r="2300" spans="1:9" ht="9.9499999999999993" customHeight="1" x14ac:dyDescent="0.2">
      <c r="A2300" s="13" t="s">
        <v>142</v>
      </c>
      <c r="B2300" s="34">
        <v>35</v>
      </c>
      <c r="C2300" s="34">
        <v>1004</v>
      </c>
      <c r="D2300" s="39">
        <v>16575.371999999999</v>
      </c>
      <c r="E2300" s="3"/>
      <c r="F2300" s="13" t="s">
        <v>142</v>
      </c>
      <c r="G2300" s="34">
        <v>24</v>
      </c>
      <c r="H2300" s="34">
        <v>1657</v>
      </c>
      <c r="I2300" s="39">
        <v>32039.118999999999</v>
      </c>
    </row>
    <row r="2301" spans="1:9" s="10" customFormat="1" ht="11.45" customHeight="1" x14ac:dyDescent="0.2">
      <c r="A2301" s="1" t="s">
        <v>131</v>
      </c>
      <c r="B2301" s="17"/>
      <c r="C2301" s="17"/>
      <c r="D2301" s="17"/>
      <c r="F2301" s="1" t="s">
        <v>132</v>
      </c>
      <c r="G2301" s="17"/>
      <c r="H2301" s="17"/>
      <c r="I2301" s="17"/>
    </row>
    <row r="2302" spans="1:9" ht="9.9499999999999993" customHeight="1" x14ac:dyDescent="0.2">
      <c r="A2302" s="3"/>
      <c r="B2302" s="4" t="s">
        <v>135</v>
      </c>
      <c r="C2302" s="4" t="s">
        <v>135</v>
      </c>
      <c r="D2302" s="4" t="s">
        <v>137</v>
      </c>
      <c r="E2302" s="3"/>
      <c r="F2302" s="3"/>
      <c r="G2302" s="4" t="s">
        <v>135</v>
      </c>
      <c r="H2302" s="4" t="s">
        <v>135</v>
      </c>
      <c r="I2302" s="4" t="s">
        <v>137</v>
      </c>
    </row>
    <row r="2303" spans="1:9" ht="9.9499999999999993" customHeight="1" x14ac:dyDescent="0.2">
      <c r="A2303" s="5"/>
      <c r="B2303" s="4" t="s">
        <v>136</v>
      </c>
      <c r="C2303" s="4" t="s">
        <v>32</v>
      </c>
      <c r="D2303" s="4" t="s">
        <v>143</v>
      </c>
      <c r="E2303" s="3"/>
      <c r="F2303" s="5"/>
      <c r="G2303" s="4" t="s">
        <v>136</v>
      </c>
      <c r="H2303" s="4" t="s">
        <v>32</v>
      </c>
      <c r="I2303" s="4" t="s">
        <v>143</v>
      </c>
    </row>
    <row r="2304" spans="1:9" ht="9.9499999999999993" customHeight="1" x14ac:dyDescent="0.2">
      <c r="A2304" s="11" t="s">
        <v>0</v>
      </c>
      <c r="B2304" s="15">
        <f>B2306+B2342+B2346</f>
        <v>6595</v>
      </c>
      <c r="C2304" s="15">
        <f>C2306+C2342+C2346</f>
        <v>127311</v>
      </c>
      <c r="D2304" s="35">
        <f>D2306+D2342+D2346</f>
        <v>1425034.5970000003</v>
      </c>
      <c r="E2304" s="3"/>
      <c r="F2304" s="11" t="s">
        <v>0</v>
      </c>
      <c r="G2304" s="15">
        <f>G2306+G2342+G2346</f>
        <v>803</v>
      </c>
      <c r="H2304" s="15">
        <f>H2306+H2342+H2346</f>
        <v>10504</v>
      </c>
      <c r="I2304" s="35">
        <f>I2306+I2342+I2346</f>
        <v>100037.577</v>
      </c>
    </row>
    <row r="2305" spans="1:9" ht="9.9499999999999993" customHeight="1" x14ac:dyDescent="0.2">
      <c r="A2305" s="5"/>
      <c r="B2305" s="4"/>
      <c r="C2305" s="4"/>
      <c r="D2305" s="4"/>
      <c r="E2305" s="3"/>
      <c r="F2305" s="5"/>
      <c r="G2305" s="4"/>
      <c r="H2305" s="4"/>
      <c r="I2305" s="4"/>
    </row>
    <row r="2306" spans="1:9" ht="9.9499999999999993" customHeight="1" x14ac:dyDescent="0.2">
      <c r="A2306" s="11" t="s">
        <v>138</v>
      </c>
      <c r="B2306" s="12">
        <f>B2308+B2316</f>
        <v>6471</v>
      </c>
      <c r="C2306" s="12">
        <f>C2308+C2316</f>
        <v>114101</v>
      </c>
      <c r="D2306" s="36">
        <f>D2308+D2316</f>
        <v>1271158.7070000002</v>
      </c>
      <c r="E2306" s="3"/>
      <c r="F2306" s="11" t="s">
        <v>138</v>
      </c>
      <c r="G2306" s="12">
        <f>G2308+G2316</f>
        <v>743</v>
      </c>
      <c r="H2306" s="12">
        <f>H2308+H2316</f>
        <v>8719</v>
      </c>
      <c r="I2306" s="36">
        <f>I2308+I2316</f>
        <v>84583.820999999996</v>
      </c>
    </row>
    <row r="2307" spans="1:9" ht="3.6" customHeight="1" x14ac:dyDescent="0.2">
      <c r="A2307" s="3"/>
      <c r="B2307" s="7"/>
      <c r="C2307" s="7"/>
      <c r="D2307" s="7"/>
      <c r="E2307" s="3"/>
      <c r="F2307" s="3"/>
      <c r="G2307" s="7"/>
      <c r="H2307" s="7"/>
      <c r="I2307" s="7"/>
    </row>
    <row r="2308" spans="1:9" ht="9.9499999999999993" customHeight="1" x14ac:dyDescent="0.2">
      <c r="A2308" s="5" t="s">
        <v>8</v>
      </c>
      <c r="B2308" s="6">
        <f>B2309+B2312+B2314</f>
        <v>1292</v>
      </c>
      <c r="C2308" s="6">
        <f>C2309+C2312+C2314</f>
        <v>26857</v>
      </c>
      <c r="D2308" s="37">
        <f>D2309+D2312+D2314</f>
        <v>414073.37900000002</v>
      </c>
      <c r="E2308" s="3"/>
      <c r="F2308" s="5" t="s">
        <v>8</v>
      </c>
      <c r="G2308" s="6">
        <f>G2309+G2312+G2314</f>
        <v>230</v>
      </c>
      <c r="H2308" s="6">
        <f>H2309+H2312+H2314</f>
        <v>3052</v>
      </c>
      <c r="I2308" s="37">
        <f>I2309+I2312+I2314</f>
        <v>36678.438999999998</v>
      </c>
    </row>
    <row r="2309" spans="1:9" ht="9.9499999999999993" customHeight="1" x14ac:dyDescent="0.2">
      <c r="A2309" s="8" t="s">
        <v>6</v>
      </c>
      <c r="B2309" s="6">
        <f>SUM(B2310:B2311)</f>
        <v>31</v>
      </c>
      <c r="C2309" s="6">
        <f>SUM(C2310:C2311)</f>
        <v>353</v>
      </c>
      <c r="D2309" s="37">
        <f>SUM(D2310:D2311)</f>
        <v>1297.625</v>
      </c>
      <c r="E2309" s="3"/>
      <c r="F2309" s="8" t="s">
        <v>6</v>
      </c>
      <c r="G2309" s="6">
        <f>SUM(G2310:G2311)</f>
        <v>31</v>
      </c>
      <c r="H2309" s="6">
        <f>SUM(H2310:H2311)</f>
        <v>283</v>
      </c>
      <c r="I2309" s="37">
        <f>SUM(I2310:I2311)</f>
        <v>3959.1790000000001</v>
      </c>
    </row>
    <row r="2310" spans="1:9" ht="9.9499999999999993" customHeight="1" x14ac:dyDescent="0.2">
      <c r="A2310" s="9" t="s">
        <v>12</v>
      </c>
      <c r="B2310" s="30">
        <v>26</v>
      </c>
      <c r="C2310" s="30">
        <v>345</v>
      </c>
      <c r="D2310" s="38">
        <v>1142.633</v>
      </c>
      <c r="E2310" s="3"/>
      <c r="F2310" s="9" t="s">
        <v>12</v>
      </c>
      <c r="G2310" s="30">
        <v>30</v>
      </c>
      <c r="H2310" s="30">
        <v>278</v>
      </c>
      <c r="I2310" s="38">
        <v>3895.819</v>
      </c>
    </row>
    <row r="2311" spans="1:9" ht="9.9499999999999993" customHeight="1" x14ac:dyDescent="0.2">
      <c r="A2311" s="9" t="s">
        <v>144</v>
      </c>
      <c r="B2311" s="30">
        <v>5</v>
      </c>
      <c r="C2311" s="30">
        <v>8</v>
      </c>
      <c r="D2311" s="38">
        <v>154.99199999999999</v>
      </c>
      <c r="E2311" s="3"/>
      <c r="F2311" s="9" t="s">
        <v>144</v>
      </c>
      <c r="G2311" s="30">
        <v>1</v>
      </c>
      <c r="H2311" s="30">
        <v>5</v>
      </c>
      <c r="I2311" s="38">
        <v>63.36</v>
      </c>
    </row>
    <row r="2312" spans="1:9" ht="9.9499999999999993" customHeight="1" x14ac:dyDescent="0.2">
      <c r="A2312" s="8" t="s">
        <v>1</v>
      </c>
      <c r="B2312" s="31">
        <f>B2313</f>
        <v>601</v>
      </c>
      <c r="C2312" s="31">
        <f>C2313</f>
        <v>3772</v>
      </c>
      <c r="D2312" s="37">
        <f>D2313</f>
        <v>61007.873</v>
      </c>
      <c r="E2312" s="3"/>
      <c r="F2312" s="8" t="s">
        <v>1</v>
      </c>
      <c r="G2312" s="31">
        <f>G2313</f>
        <v>153</v>
      </c>
      <c r="H2312" s="31">
        <f>H2313</f>
        <v>758</v>
      </c>
      <c r="I2312" s="37">
        <f>I2313</f>
        <v>9760.3529999999992</v>
      </c>
    </row>
    <row r="2313" spans="1:9" ht="9.9499999999999993" customHeight="1" x14ac:dyDescent="0.2">
      <c r="A2313" s="9" t="s">
        <v>13</v>
      </c>
      <c r="B2313" s="30">
        <v>601</v>
      </c>
      <c r="C2313" s="30">
        <v>3772</v>
      </c>
      <c r="D2313" s="38">
        <v>61007.873</v>
      </c>
      <c r="E2313" s="3"/>
      <c r="F2313" s="9" t="s">
        <v>13</v>
      </c>
      <c r="G2313" s="30">
        <v>153</v>
      </c>
      <c r="H2313" s="30">
        <v>758</v>
      </c>
      <c r="I2313" s="38">
        <v>9760.3529999999992</v>
      </c>
    </row>
    <row r="2314" spans="1:9" ht="9.9499999999999993" customHeight="1" x14ac:dyDescent="0.2">
      <c r="A2314" s="8" t="s">
        <v>2</v>
      </c>
      <c r="B2314" s="31">
        <f>B2315</f>
        <v>660</v>
      </c>
      <c r="C2314" s="31">
        <f>C2315</f>
        <v>22732</v>
      </c>
      <c r="D2314" s="37">
        <f>D2315</f>
        <v>351767.88099999999</v>
      </c>
      <c r="E2314" s="3"/>
      <c r="F2314" s="8" t="s">
        <v>2</v>
      </c>
      <c r="G2314" s="31">
        <f>G2315</f>
        <v>46</v>
      </c>
      <c r="H2314" s="31">
        <f>H2315</f>
        <v>2011</v>
      </c>
      <c r="I2314" s="37">
        <f>I2315</f>
        <v>22958.906999999999</v>
      </c>
    </row>
    <row r="2315" spans="1:9" ht="9.9499999999999993" customHeight="1" x14ac:dyDescent="0.2">
      <c r="A2315" s="9" t="s">
        <v>14</v>
      </c>
      <c r="B2315" s="30">
        <v>660</v>
      </c>
      <c r="C2315" s="30">
        <v>22732</v>
      </c>
      <c r="D2315" s="38">
        <v>351767.88099999999</v>
      </c>
      <c r="E2315" s="3"/>
      <c r="F2315" s="9" t="s">
        <v>14</v>
      </c>
      <c r="G2315" s="30">
        <v>46</v>
      </c>
      <c r="H2315" s="30">
        <v>2011</v>
      </c>
      <c r="I2315" s="38">
        <v>22958.906999999999</v>
      </c>
    </row>
    <row r="2316" spans="1:9" ht="9.9499999999999993" customHeight="1" x14ac:dyDescent="0.2">
      <c r="A2316" s="5" t="s">
        <v>29</v>
      </c>
      <c r="B2316" s="31">
        <f>B2317+B2322+B2324+B2327+B2331+B2334+B2337+B2339</f>
        <v>5179</v>
      </c>
      <c r="C2316" s="31">
        <f>C2317+C2322+C2324+C2327+C2331+C2334+C2337+C2339</f>
        <v>87244</v>
      </c>
      <c r="D2316" s="37">
        <f>D2317+D2322+D2324+D2327+D2331+D2334+D2337+D2339</f>
        <v>857085.3280000001</v>
      </c>
      <c r="E2316" s="3"/>
      <c r="F2316" s="5" t="s">
        <v>29</v>
      </c>
      <c r="G2316" s="31">
        <f>G2317+G2322+G2324+G2327+G2331+G2334+G2337+G2339</f>
        <v>513</v>
      </c>
      <c r="H2316" s="31">
        <f>H2317+H2322+H2324+H2327+H2331+H2334+H2337+H2339</f>
        <v>5667</v>
      </c>
      <c r="I2316" s="37">
        <f>I2317+I2322+I2324+I2327+I2331+I2334+I2337+I2339</f>
        <v>47905.381999999998</v>
      </c>
    </row>
    <row r="2317" spans="1:9" ht="9.9499999999999993" customHeight="1" x14ac:dyDescent="0.2">
      <c r="A2317" s="8" t="s">
        <v>7</v>
      </c>
      <c r="B2317" s="31">
        <f>SUM(B2318:B2321)</f>
        <v>1508</v>
      </c>
      <c r="C2317" s="31">
        <f>SUM(C2318:C2321)</f>
        <v>25396</v>
      </c>
      <c r="D2317" s="37">
        <f>SUM(D2318:D2321)</f>
        <v>244112.52800000002</v>
      </c>
      <c r="E2317" s="3"/>
      <c r="F2317" s="8" t="s">
        <v>7</v>
      </c>
      <c r="G2317" s="31">
        <f>SUM(G2318:G2321)</f>
        <v>174</v>
      </c>
      <c r="H2317" s="31">
        <f>SUM(H2318:H2321)</f>
        <v>2109</v>
      </c>
      <c r="I2317" s="37">
        <f>SUM(I2318:I2321)</f>
        <v>22808.227999999999</v>
      </c>
    </row>
    <row r="2318" spans="1:9" ht="9.9499999999999993" customHeight="1" x14ac:dyDescent="0.2">
      <c r="A2318" s="9" t="s">
        <v>15</v>
      </c>
      <c r="B2318" s="30">
        <v>389</v>
      </c>
      <c r="C2318" s="30">
        <v>4771</v>
      </c>
      <c r="D2318" s="38">
        <v>69553.489000000001</v>
      </c>
      <c r="E2318" s="3"/>
      <c r="F2318" s="9" t="s">
        <v>15</v>
      </c>
      <c r="G2318" s="30">
        <v>39</v>
      </c>
      <c r="H2318" s="30">
        <v>700</v>
      </c>
      <c r="I2318" s="38">
        <v>9088.018</v>
      </c>
    </row>
    <row r="2319" spans="1:9" ht="9.9499999999999993" customHeight="1" x14ac:dyDescent="0.2">
      <c r="A2319" s="9" t="s">
        <v>16</v>
      </c>
      <c r="B2319" s="30">
        <v>865</v>
      </c>
      <c r="C2319" s="30">
        <v>14270</v>
      </c>
      <c r="D2319" s="38">
        <v>97326.423999999999</v>
      </c>
      <c r="E2319" s="3"/>
      <c r="F2319" s="9" t="s">
        <v>16</v>
      </c>
      <c r="G2319" s="30">
        <v>87</v>
      </c>
      <c r="H2319" s="30">
        <v>1069</v>
      </c>
      <c r="I2319" s="38">
        <v>9824.0859999999993</v>
      </c>
    </row>
    <row r="2320" spans="1:9" ht="9.9499999999999993" customHeight="1" x14ac:dyDescent="0.2">
      <c r="A2320" s="9" t="s">
        <v>17</v>
      </c>
      <c r="B2320" s="30">
        <v>243</v>
      </c>
      <c r="C2320" s="30">
        <v>5422</v>
      </c>
      <c r="D2320" s="38">
        <v>49255.156000000003</v>
      </c>
      <c r="E2320" s="3"/>
      <c r="F2320" s="9" t="s">
        <v>17</v>
      </c>
      <c r="G2320" s="30">
        <v>47</v>
      </c>
      <c r="H2320" s="30">
        <v>332</v>
      </c>
      <c r="I2320" s="38">
        <v>3822.529</v>
      </c>
    </row>
    <row r="2321" spans="1:9" ht="9.9499999999999993" customHeight="1" x14ac:dyDescent="0.2">
      <c r="A2321" s="9" t="s">
        <v>18</v>
      </c>
      <c r="B2321" s="30">
        <v>11</v>
      </c>
      <c r="C2321" s="30">
        <v>933</v>
      </c>
      <c r="D2321" s="38">
        <v>27977.458999999999</v>
      </c>
      <c r="E2321" s="3"/>
      <c r="F2321" s="9" t="s">
        <v>18</v>
      </c>
      <c r="G2321" s="30">
        <v>1</v>
      </c>
      <c r="H2321" s="30">
        <v>8</v>
      </c>
      <c r="I2321" s="38">
        <v>73.594999999999999</v>
      </c>
    </row>
    <row r="2322" spans="1:9" ht="9.9499999999999993" customHeight="1" x14ac:dyDescent="0.2">
      <c r="A2322" s="8" t="s">
        <v>3</v>
      </c>
      <c r="B2322" s="31">
        <f>B2323</f>
        <v>68</v>
      </c>
      <c r="C2322" s="31">
        <f>C2323</f>
        <v>1408</v>
      </c>
      <c r="D2322" s="37">
        <f>D2323</f>
        <v>19043.918000000001</v>
      </c>
      <c r="E2322" s="3"/>
      <c r="F2322" s="8" t="s">
        <v>3</v>
      </c>
      <c r="G2322" s="31">
        <f>G2323</f>
        <v>14</v>
      </c>
      <c r="H2322" s="31">
        <f>H2323</f>
        <v>149</v>
      </c>
      <c r="I2322" s="37">
        <f>I2323</f>
        <v>1534.33</v>
      </c>
    </row>
    <row r="2323" spans="1:9" ht="9.9499999999999993" customHeight="1" x14ac:dyDescent="0.2">
      <c r="A2323" s="9" t="s">
        <v>19</v>
      </c>
      <c r="B2323" s="30">
        <v>68</v>
      </c>
      <c r="C2323" s="30">
        <v>1408</v>
      </c>
      <c r="D2323" s="38">
        <v>19043.918000000001</v>
      </c>
      <c r="E2323" s="3"/>
      <c r="F2323" s="9" t="s">
        <v>19</v>
      </c>
      <c r="G2323" s="30">
        <v>14</v>
      </c>
      <c r="H2323" s="30">
        <v>149</v>
      </c>
      <c r="I2323" s="38">
        <v>1534.33</v>
      </c>
    </row>
    <row r="2324" spans="1:9" ht="9.9499999999999993" customHeight="1" x14ac:dyDescent="0.2">
      <c r="A2324" s="8" t="s">
        <v>9</v>
      </c>
      <c r="B2324" s="31">
        <f>SUM(B2325:B2326)</f>
        <v>576</v>
      </c>
      <c r="C2324" s="31">
        <f>SUM(C2325:C2326)</f>
        <v>4785</v>
      </c>
      <c r="D2324" s="37">
        <f>SUM(D2325:D2326)</f>
        <v>78578.243000000002</v>
      </c>
      <c r="E2324" s="3"/>
      <c r="F2324" s="8" t="s">
        <v>9</v>
      </c>
      <c r="G2324" s="31">
        <f>SUM(G2325:G2326)</f>
        <v>64</v>
      </c>
      <c r="H2324" s="31">
        <f>SUM(H2325:H2326)</f>
        <v>288</v>
      </c>
      <c r="I2324" s="37">
        <f>SUM(I2325:I2326)</f>
        <v>3619.4089999999997</v>
      </c>
    </row>
    <row r="2325" spans="1:9" ht="9.9499999999999993" customHeight="1" x14ac:dyDescent="0.2">
      <c r="A2325" s="9" t="s">
        <v>20</v>
      </c>
      <c r="B2325" s="30">
        <v>356</v>
      </c>
      <c r="C2325" s="30">
        <v>3669</v>
      </c>
      <c r="D2325" s="38">
        <v>68636.054000000004</v>
      </c>
      <c r="E2325" s="3"/>
      <c r="F2325" s="9" t="s">
        <v>20</v>
      </c>
      <c r="G2325" s="30">
        <v>48</v>
      </c>
      <c r="H2325" s="30">
        <v>255</v>
      </c>
      <c r="I2325" s="38">
        <v>3345.2359999999999</v>
      </c>
    </row>
    <row r="2326" spans="1:9" ht="9.9499999999999993" customHeight="1" x14ac:dyDescent="0.2">
      <c r="A2326" s="9" t="s">
        <v>21</v>
      </c>
      <c r="B2326" s="30">
        <v>220</v>
      </c>
      <c r="C2326" s="30">
        <v>1116</v>
      </c>
      <c r="D2326" s="38">
        <v>9942.1890000000003</v>
      </c>
      <c r="E2326" s="3"/>
      <c r="F2326" s="9" t="s">
        <v>21</v>
      </c>
      <c r="G2326" s="30">
        <v>16</v>
      </c>
      <c r="H2326" s="30">
        <v>33</v>
      </c>
      <c r="I2326" s="38">
        <v>274.173</v>
      </c>
    </row>
    <row r="2327" spans="1:9" ht="9.9499999999999993" customHeight="1" x14ac:dyDescent="0.2">
      <c r="A2327" s="8" t="s">
        <v>10</v>
      </c>
      <c r="B2327" s="31">
        <f>SUM(B2328:B2330)</f>
        <v>1047</v>
      </c>
      <c r="C2327" s="31">
        <f>SUM(C2328:C2330)</f>
        <v>15126</v>
      </c>
      <c r="D2327" s="37">
        <f>SUM(D2328:D2330)</f>
        <v>136003.791</v>
      </c>
      <c r="E2327" s="3"/>
      <c r="F2327" s="8" t="s">
        <v>10</v>
      </c>
      <c r="G2327" s="31">
        <f>SUM(G2328:G2330)</f>
        <v>81</v>
      </c>
      <c r="H2327" s="31">
        <f>SUM(H2328:H2330)</f>
        <v>345</v>
      </c>
      <c r="I2327" s="37">
        <f>SUM(I2328:I2330)</f>
        <v>3350.451</v>
      </c>
    </row>
    <row r="2328" spans="1:9" ht="9.9499999999999993" customHeight="1" x14ac:dyDescent="0.2">
      <c r="A2328" s="9" t="s">
        <v>22</v>
      </c>
      <c r="B2328" s="30">
        <v>650</v>
      </c>
      <c r="C2328" s="30">
        <v>3040</v>
      </c>
      <c r="D2328" s="38">
        <v>44547.123</v>
      </c>
      <c r="E2328" s="3"/>
      <c r="F2328" s="9" t="s">
        <v>22</v>
      </c>
      <c r="G2328" s="30">
        <v>46</v>
      </c>
      <c r="H2328" s="30">
        <v>150</v>
      </c>
      <c r="I2328" s="38">
        <v>2026.3869999999999</v>
      </c>
    </row>
    <row r="2329" spans="1:9" ht="9.9499999999999993" customHeight="1" x14ac:dyDescent="0.2">
      <c r="A2329" s="9" t="s">
        <v>23</v>
      </c>
      <c r="B2329" s="30">
        <v>19</v>
      </c>
      <c r="C2329" s="30">
        <v>184</v>
      </c>
      <c r="D2329" s="38">
        <v>3588.7579999999998</v>
      </c>
      <c r="E2329" s="3"/>
      <c r="F2329" s="9" t="s">
        <v>23</v>
      </c>
      <c r="G2329" s="30">
        <v>2</v>
      </c>
      <c r="H2329" s="30">
        <v>5</v>
      </c>
      <c r="I2329" s="38">
        <v>225.75</v>
      </c>
    </row>
    <row r="2330" spans="1:9" ht="9.9499999999999993" customHeight="1" x14ac:dyDescent="0.2">
      <c r="A2330" s="9" t="s">
        <v>145</v>
      </c>
      <c r="B2330" s="30">
        <v>378</v>
      </c>
      <c r="C2330" s="30">
        <v>11902</v>
      </c>
      <c r="D2330" s="38">
        <v>87867.91</v>
      </c>
      <c r="E2330" s="3"/>
      <c r="F2330" s="9" t="s">
        <v>145</v>
      </c>
      <c r="G2330" s="30">
        <v>33</v>
      </c>
      <c r="H2330" s="30">
        <v>190</v>
      </c>
      <c r="I2330" s="38">
        <v>1098.3140000000001</v>
      </c>
    </row>
    <row r="2331" spans="1:9" ht="9.9499999999999993" customHeight="1" x14ac:dyDescent="0.2">
      <c r="A2331" s="8" t="s">
        <v>146</v>
      </c>
      <c r="B2331" s="31">
        <f>SUM(B2332:B2333)</f>
        <v>607</v>
      </c>
      <c r="C2331" s="31">
        <f>SUM(C2332:C2333)</f>
        <v>23112</v>
      </c>
      <c r="D2331" s="37">
        <f>SUM(D2332:D2333)</f>
        <v>296362.49800000002</v>
      </c>
      <c r="E2331" s="3"/>
      <c r="F2331" s="8" t="s">
        <v>146</v>
      </c>
      <c r="G2331" s="31">
        <f>SUM(G2332:G2333)</f>
        <v>43</v>
      </c>
      <c r="H2331" s="31">
        <f>SUM(H2332:H2333)</f>
        <v>1505</v>
      </c>
      <c r="I2331" s="37">
        <f>SUM(I2332:I2333)</f>
        <v>11369.068000000001</v>
      </c>
    </row>
    <row r="2332" spans="1:9" ht="9.9499999999999993" customHeight="1" x14ac:dyDescent="0.2">
      <c r="A2332" s="9" t="s">
        <v>24</v>
      </c>
      <c r="B2332" s="30">
        <v>73</v>
      </c>
      <c r="C2332" s="30">
        <v>1752</v>
      </c>
      <c r="D2332" s="38">
        <v>11399.092000000001</v>
      </c>
      <c r="E2332" s="3"/>
      <c r="F2332" s="9" t="s">
        <v>24</v>
      </c>
      <c r="G2332" s="30">
        <v>10</v>
      </c>
      <c r="H2332" s="30">
        <v>220</v>
      </c>
      <c r="I2332" s="38">
        <v>1986.7080000000001</v>
      </c>
    </row>
    <row r="2333" spans="1:9" ht="9.9499999999999993" customHeight="1" x14ac:dyDescent="0.2">
      <c r="A2333" s="9" t="s">
        <v>25</v>
      </c>
      <c r="B2333" s="30">
        <v>534</v>
      </c>
      <c r="C2333" s="30">
        <v>21360</v>
      </c>
      <c r="D2333" s="38">
        <v>284963.40600000002</v>
      </c>
      <c r="E2333" s="3"/>
      <c r="F2333" s="9" t="s">
        <v>25</v>
      </c>
      <c r="G2333" s="30">
        <v>33</v>
      </c>
      <c r="H2333" s="30">
        <v>1285</v>
      </c>
      <c r="I2333" s="38">
        <v>9382.36</v>
      </c>
    </row>
    <row r="2334" spans="1:9" ht="9.9499999999999993" customHeight="1" x14ac:dyDescent="0.2">
      <c r="A2334" s="8" t="s">
        <v>11</v>
      </c>
      <c r="B2334" s="31">
        <f>SUM(B2335:B2336)</f>
        <v>664</v>
      </c>
      <c r="C2334" s="31">
        <f>SUM(C2335:C2336)</f>
        <v>13032</v>
      </c>
      <c r="D2334" s="37">
        <f>SUM(D2335:D2336)</f>
        <v>50779.495999999999</v>
      </c>
      <c r="E2334" s="3"/>
      <c r="F2334" s="8" t="s">
        <v>11</v>
      </c>
      <c r="G2334" s="31">
        <f>SUM(G2335:G2336)</f>
        <v>64</v>
      </c>
      <c r="H2334" s="31">
        <f>SUM(H2335:H2336)</f>
        <v>1029</v>
      </c>
      <c r="I2334" s="37">
        <f>SUM(I2335:I2336)</f>
        <v>3209.2479999999996</v>
      </c>
    </row>
    <row r="2335" spans="1:9" ht="9.9499999999999993" customHeight="1" x14ac:dyDescent="0.2">
      <c r="A2335" s="9" t="s">
        <v>26</v>
      </c>
      <c r="B2335" s="30">
        <v>102</v>
      </c>
      <c r="C2335" s="30">
        <v>1958</v>
      </c>
      <c r="D2335" s="38">
        <v>7240.357</v>
      </c>
      <c r="E2335" s="3"/>
      <c r="F2335" s="9" t="s">
        <v>26</v>
      </c>
      <c r="G2335" s="30">
        <v>10</v>
      </c>
      <c r="H2335" s="30">
        <v>148</v>
      </c>
      <c r="I2335" s="38">
        <v>580.39400000000001</v>
      </c>
    </row>
    <row r="2336" spans="1:9" ht="9.9499999999999993" customHeight="1" x14ac:dyDescent="0.2">
      <c r="A2336" s="9" t="s">
        <v>147</v>
      </c>
      <c r="B2336" s="30">
        <v>562</v>
      </c>
      <c r="C2336" s="30">
        <v>11074</v>
      </c>
      <c r="D2336" s="38">
        <v>43539.139000000003</v>
      </c>
      <c r="E2336" s="3"/>
      <c r="F2336" s="9" t="s">
        <v>147</v>
      </c>
      <c r="G2336" s="30">
        <v>54</v>
      </c>
      <c r="H2336" s="30">
        <v>881</v>
      </c>
      <c r="I2336" s="38">
        <v>2628.8539999999998</v>
      </c>
    </row>
    <row r="2337" spans="1:9" ht="9.9499999999999993" customHeight="1" x14ac:dyDescent="0.2">
      <c r="A2337" s="8" t="s">
        <v>4</v>
      </c>
      <c r="B2337" s="31">
        <f>B2338</f>
        <v>639</v>
      </c>
      <c r="C2337" s="31">
        <f>C2338</f>
        <v>4292</v>
      </c>
      <c r="D2337" s="37">
        <f>D2338</f>
        <v>31756.062000000002</v>
      </c>
      <c r="E2337" s="3"/>
      <c r="F2337" s="8" t="s">
        <v>4</v>
      </c>
      <c r="G2337" s="31">
        <f>G2338</f>
        <v>68</v>
      </c>
      <c r="H2337" s="31">
        <f>H2338</f>
        <v>219</v>
      </c>
      <c r="I2337" s="37">
        <f>I2338</f>
        <v>1967.4960000000001</v>
      </c>
    </row>
    <row r="2338" spans="1:9" ht="9.9499999999999993" customHeight="1" x14ac:dyDescent="0.2">
      <c r="A2338" s="9" t="s">
        <v>27</v>
      </c>
      <c r="B2338" s="30">
        <v>639</v>
      </c>
      <c r="C2338" s="30">
        <v>4292</v>
      </c>
      <c r="D2338" s="38">
        <v>31756.062000000002</v>
      </c>
      <c r="E2338" s="3"/>
      <c r="F2338" s="9" t="s">
        <v>27</v>
      </c>
      <c r="G2338" s="30">
        <v>68</v>
      </c>
      <c r="H2338" s="30">
        <v>219</v>
      </c>
      <c r="I2338" s="38">
        <v>1967.4960000000001</v>
      </c>
    </row>
    <row r="2339" spans="1:9" ht="9.9499999999999993" customHeight="1" x14ac:dyDescent="0.2">
      <c r="A2339" s="8" t="s">
        <v>5</v>
      </c>
      <c r="B2339" s="31">
        <f>B2340</f>
        <v>70</v>
      </c>
      <c r="C2339" s="31">
        <f>C2340</f>
        <v>93</v>
      </c>
      <c r="D2339" s="37">
        <f>D2340</f>
        <v>448.79199999999997</v>
      </c>
      <c r="E2339" s="3"/>
      <c r="F2339" s="8" t="s">
        <v>5</v>
      </c>
      <c r="G2339" s="31">
        <f>G2340</f>
        <v>5</v>
      </c>
      <c r="H2339" s="31">
        <f>H2340</f>
        <v>23</v>
      </c>
      <c r="I2339" s="37">
        <f>I2340</f>
        <v>47.152000000000001</v>
      </c>
    </row>
    <row r="2340" spans="1:9" ht="9.9499999999999993" customHeight="1" x14ac:dyDescent="0.2">
      <c r="A2340" s="9" t="s">
        <v>28</v>
      </c>
      <c r="B2340" s="30">
        <v>70</v>
      </c>
      <c r="C2340" s="30">
        <v>93</v>
      </c>
      <c r="D2340" s="38">
        <v>448.79199999999997</v>
      </c>
      <c r="E2340" s="3"/>
      <c r="F2340" s="9" t="s">
        <v>28</v>
      </c>
      <c r="G2340" s="30">
        <v>5</v>
      </c>
      <c r="H2340" s="30">
        <v>23</v>
      </c>
      <c r="I2340" s="38">
        <v>47.152000000000001</v>
      </c>
    </row>
    <row r="2341" spans="1:9" ht="9.9499999999999993" customHeight="1" x14ac:dyDescent="0.2">
      <c r="A2341" s="9"/>
      <c r="B2341" s="30"/>
      <c r="C2341" s="30"/>
      <c r="D2341" s="7"/>
      <c r="E2341" s="3"/>
      <c r="F2341" s="9"/>
      <c r="G2341" s="30"/>
      <c r="H2341" s="30"/>
      <c r="I2341" s="7"/>
    </row>
    <row r="2342" spans="1:9" ht="9.9499999999999993" customHeight="1" x14ac:dyDescent="0.2">
      <c r="A2342" s="13" t="s">
        <v>139</v>
      </c>
      <c r="B2342" s="32">
        <f>SUM(B2343:B2344)</f>
        <v>90</v>
      </c>
      <c r="C2342" s="32">
        <f>SUM(C2343:C2344)</f>
        <v>12393</v>
      </c>
      <c r="D2342" s="35">
        <f>SUM(D2343:D2344)</f>
        <v>139281.64799999999</v>
      </c>
      <c r="E2342" s="3"/>
      <c r="F2342" s="13" t="s">
        <v>139</v>
      </c>
      <c r="G2342" s="32">
        <f>SUM(G2343:G2344)</f>
        <v>46</v>
      </c>
      <c r="H2342" s="32">
        <f>SUM(H2343:H2344)</f>
        <v>1709</v>
      </c>
      <c r="I2342" s="35">
        <f>SUM(I2343:I2344)</f>
        <v>14505.819</v>
      </c>
    </row>
    <row r="2343" spans="1:9" ht="9.9499999999999993" customHeight="1" x14ac:dyDescent="0.2">
      <c r="A2343" s="14" t="s">
        <v>140</v>
      </c>
      <c r="B2343" s="30">
        <v>0</v>
      </c>
      <c r="C2343" s="30">
        <v>0</v>
      </c>
      <c r="D2343" s="38">
        <v>0</v>
      </c>
      <c r="E2343" s="3"/>
      <c r="F2343" s="14" t="s">
        <v>140</v>
      </c>
      <c r="G2343" s="30">
        <v>0</v>
      </c>
      <c r="H2343" s="30">
        <v>0</v>
      </c>
      <c r="I2343" s="38">
        <v>0</v>
      </c>
    </row>
    <row r="2344" spans="1:9" ht="9.9499999999999993" customHeight="1" x14ac:dyDescent="0.2">
      <c r="A2344" s="14" t="s">
        <v>141</v>
      </c>
      <c r="B2344" s="30">
        <v>90</v>
      </c>
      <c r="C2344" s="30">
        <v>12393</v>
      </c>
      <c r="D2344" s="38">
        <v>139281.64799999999</v>
      </c>
      <c r="E2344" s="3"/>
      <c r="F2344" s="14" t="s">
        <v>141</v>
      </c>
      <c r="G2344" s="30">
        <v>46</v>
      </c>
      <c r="H2344" s="30">
        <v>1709</v>
      </c>
      <c r="I2344" s="38">
        <v>14505.819</v>
      </c>
    </row>
    <row r="2345" spans="1:9" ht="9.9499999999999993" customHeight="1" x14ac:dyDescent="0.2">
      <c r="A2345" s="9"/>
      <c r="B2345" s="33"/>
      <c r="C2345" s="33"/>
      <c r="D2345" s="16"/>
      <c r="E2345" s="3"/>
      <c r="F2345" s="9"/>
      <c r="G2345" s="33"/>
      <c r="H2345" s="33"/>
      <c r="I2345" s="16"/>
    </row>
    <row r="2346" spans="1:9" ht="9.9499999999999993" customHeight="1" x14ac:dyDescent="0.2">
      <c r="A2346" s="13" t="s">
        <v>142</v>
      </c>
      <c r="B2346" s="34">
        <v>34</v>
      </c>
      <c r="C2346" s="34">
        <v>817</v>
      </c>
      <c r="D2346" s="39">
        <v>14594.242</v>
      </c>
      <c r="E2346" s="3"/>
      <c r="F2346" s="13" t="s">
        <v>142</v>
      </c>
      <c r="G2346" s="34">
        <v>14</v>
      </c>
      <c r="H2346" s="34">
        <v>76</v>
      </c>
      <c r="I2346" s="39">
        <v>947.93700000000001</v>
      </c>
    </row>
    <row r="2347" spans="1:9" s="10" customFormat="1" ht="11.45" customHeight="1" x14ac:dyDescent="0.2">
      <c r="A2347" s="1" t="s">
        <v>133</v>
      </c>
      <c r="B2347" s="17"/>
      <c r="C2347" s="17"/>
      <c r="D2347" s="17"/>
      <c r="F2347" s="1" t="s">
        <v>134</v>
      </c>
      <c r="G2347" s="17"/>
      <c r="H2347" s="17"/>
      <c r="I2347" s="17"/>
    </row>
    <row r="2348" spans="1:9" ht="9.9499999999999993" customHeight="1" x14ac:dyDescent="0.2">
      <c r="A2348" s="3"/>
      <c r="B2348" s="4" t="s">
        <v>135</v>
      </c>
      <c r="C2348" s="4" t="s">
        <v>135</v>
      </c>
      <c r="D2348" s="4" t="s">
        <v>137</v>
      </c>
      <c r="E2348" s="3"/>
      <c r="F2348" s="3"/>
      <c r="G2348" s="4" t="s">
        <v>135</v>
      </c>
      <c r="H2348" s="4" t="s">
        <v>135</v>
      </c>
      <c r="I2348" s="4" t="s">
        <v>137</v>
      </c>
    </row>
    <row r="2349" spans="1:9" ht="9.9499999999999993" customHeight="1" x14ac:dyDescent="0.2">
      <c r="A2349" s="5"/>
      <c r="B2349" s="4" t="s">
        <v>136</v>
      </c>
      <c r="C2349" s="4" t="s">
        <v>32</v>
      </c>
      <c r="D2349" s="4" t="s">
        <v>143</v>
      </c>
      <c r="E2349" s="3"/>
      <c r="F2349" s="5"/>
      <c r="G2349" s="4" t="s">
        <v>136</v>
      </c>
      <c r="H2349" s="4" t="s">
        <v>32</v>
      </c>
      <c r="I2349" s="4" t="s">
        <v>143</v>
      </c>
    </row>
    <row r="2350" spans="1:9" ht="9.9499999999999993" customHeight="1" x14ac:dyDescent="0.2">
      <c r="A2350" s="11" t="s">
        <v>0</v>
      </c>
      <c r="B2350" s="15">
        <f>B2352+B2388+B2392</f>
        <v>50250</v>
      </c>
      <c r="C2350" s="15">
        <f>C2352+C2388+C2392</f>
        <v>139183</v>
      </c>
      <c r="D2350" s="35">
        <f>D2352+D2388+D2392</f>
        <v>2840733.6879999996</v>
      </c>
      <c r="E2350" s="3"/>
      <c r="F2350" s="11" t="s">
        <v>0</v>
      </c>
      <c r="G2350" s="15">
        <f>B4+G4+B50+G50+B96+G96+B142+G142+B188+G188+B234+G234+B280+G280+B326+G326+B372+G372+B418+G418+B464+G464+B510+G510+B556+G556+B602+G602+B648+G648+B694+G694+B740+G740+B786+G786+B832+G832+B878+G878+B924+G924+B970+G970+B1016+G1016+B1062+G1062+B1108+G1108+B1154+G1154+B1200+G1200+B1246+G1246+B1292+G1292+B1338+G1338+B1384+G1384+B1430+G1430+B1476+G1476+B1522+G1522+B1568+G1568+B1614+G1614+B1660+G1660+B1706+G1706+B1752+G1752+B1798+G1798+B1844+G1844+B1890+G1890+B1936+G1936+B1982+G1982+B2028+G2028+B2074+G2074+B2120+G2120+B2166+G2166+B2212+G2212+B2258+G2258+B2304+G2304+B2350</f>
        <v>399280</v>
      </c>
      <c r="H2350" s="15">
        <f>C4+H4+C50+H50+C96+H96+C142+H142+C188+H188+C234+H234+C280+H280+C326+H326+C372+H372+C418+H418+C464+H464+C510+H510+C556+H556+C602+H602+C648+H648+C694+H694+C740+H740+C786+H786+C832+H832+C878+H878+C924+H924+C970+H970+C1016+H1016+C1062+H1062+C1108+H1108+C1154+H1154+C1200+H1200+C1246+H1246+C1292+H1292+C1338+H1338+C1384+H1384+C1430+H1430+C1476+H1476+C1522+H1522+C1568+H1568+C1614+H1614+C1660+H1660+C1706+H1706+C1752+H1752+C1798+H1798+C1844+H1844+C1890+H1890+C1936+H1936+C1982+H1982+C2028+H2028+C2074+H2074+C2120+H2120+C2166+H2166+C2212+H2212+C2258+H2258+C2304+H2304+C2350</f>
        <v>5935070</v>
      </c>
      <c r="I2350" s="35">
        <f>D4+I4+D50+I50+D96+I96+D142+I142+D188+I188+D234+I234+D280+I280+D326+I326+D372+I372+D418+I418+D464+I464+D510+I510+D556+I556+D602+I602+D648+I648+D694+I694+D740+I740+D786+I786+D832+I832+D878+I878+D924+I924+D970+I970+D1016+I1016+D1062+I1062+D1108+I1108+D1154+I1154+D1200+I1200+D1246+I1246+D1292+I1292+D1338+I1338+D1384+I1384+D1430+I1430+D1476+I1476+D1522+I1522+D1568+I1568+D1614+I1614+D1660+I1660+D1706+I1706+D1752+I1752+D1798+I1798+D1844+I1844+D1890+I1890+D1936+I1936+D1982+I1982+D2028+I2028+D2074+I2074+D2120+I2120+D2166+I2166+D2212+I2212+D2258+I2258+D2304+I2304+D2350</f>
        <v>81541336.874000058</v>
      </c>
    </row>
    <row r="2351" spans="1:9" ht="9.9499999999999993" customHeight="1" x14ac:dyDescent="0.2">
      <c r="A2351" s="5"/>
      <c r="B2351" s="4"/>
      <c r="C2351" s="4"/>
      <c r="D2351" s="4"/>
      <c r="E2351" s="3"/>
      <c r="F2351" s="5"/>
      <c r="G2351" s="4"/>
      <c r="H2351" s="4"/>
      <c r="I2351" s="4"/>
    </row>
    <row r="2352" spans="1:9" ht="9.9499999999999993" customHeight="1" x14ac:dyDescent="0.2">
      <c r="A2352" s="11" t="s">
        <v>138</v>
      </c>
      <c r="B2352" s="12">
        <f>B2354+B2362</f>
        <v>50186</v>
      </c>
      <c r="C2352" s="12">
        <f>C2354+C2362</f>
        <v>138607</v>
      </c>
      <c r="D2352" s="36">
        <f>D2354+D2362</f>
        <v>2828296.5159999998</v>
      </c>
      <c r="E2352" s="3"/>
      <c r="F2352" s="11" t="s">
        <v>138</v>
      </c>
      <c r="G2352" s="12">
        <f>B6+G6+B52+G52+B98+G98+B144+G144+B190+G190+B236+G236+B282+G282+B328+G328+B374+G374+B420+G420+B466+G466+B512+G512+B558+G558+B604+G604+B650+G650+B696+G696+B742+G742+B788+G788+B834+G834+B880+G880+B926+G926+B972+G972+B1018+G1018+B1064+G1064+B1110+G1110+B1156+G1156+B1202+G1202+B1248+G1248+B1294+G1294+B1340+G1340+B1386+G1386+B1432+G1432+B1478+G1478+B1524+G1524+B1570+G1570+B1616+G1616+B1662+G1662+B1708+G1708+B1754+G1754+B1800+G1800+B1846+G1846+B1892+G1892+B1938+G1938+B1984+G1984+B2030+G2030+B2076+G2076+B2122+G2122+B2168+G2168+B2214+G2214+B2260+G2260+B2306+G2306+B2352</f>
        <v>390077</v>
      </c>
      <c r="H2352" s="12">
        <f>C6+H6+C52+H52+C98+H98+C144+H144+C190+H190+C236+H236+C282+H282+C328+H328+C374+H374+C420+H420+C466+H466+C512+H512+C558+H558+C604+H604+C650+H650+C696+H696+C742+H742+C788+H788+C834+H834+C880+H880+C926+H926+C972+H972+C1018+H1018+C1064+H1064+C1110+H1110+C1156+H1156+C1202+H1202+C1248+H1248+C1294+H1294+C1340+H1340+C1386+H1386+C1432+H1432+C1478+H1478+C1524+H1524+C1570+H1570+C1616+H1616+C1662+H1662+C1708+H1708+C1754+H1754+C1800+H1800+C1846+H1846+C1892+H1892+C1938+H1938+C1984+H1984+C2030+H2030+C2076+H2076+C2122+H2122+C2168+H2168+C2214+H2214+C2260+H2260+C2306+H2306+C2352</f>
        <v>5142857</v>
      </c>
      <c r="I2352" s="36">
        <f>D6+I6+D52+I52+D98+I98+D144+I144+D190+I190+D236+I236+D282+I282+D328+I328+D374+I374+D420+I420+D466+I466+D512+I512+D558+I558+D604+I604+D650+I650+D696+I696+D742+I742+D788+I788+D834+I834+D880+I880+D926+I926+D972+I972+D1018+I1018+D1064+I1064+D1110+I1110+D1156+I1156+D1202+I1202+D1248+I1248+D1294+I1294+D1340+I1340+D1386+I1386+D1432+I1432+D1478+I1478+D1524+I1524+D1570+I1570+D1616+I1616+D1662+I1662+D1708+I1708+D1754+I1754+D1800+I1800+D1846+I1846+D1892+I1892+D1938+I1938+D1984+I1984+D2030+I2030+D2076+I2076+D2122+I2122+D2168+I2168+D2214+I2214+D2260+I2260+D2306+I2306+D2352</f>
        <v>71533871.064999968</v>
      </c>
    </row>
    <row r="2353" spans="1:9" ht="3.6" customHeight="1" x14ac:dyDescent="0.2">
      <c r="A2353" s="3"/>
      <c r="B2353" s="7"/>
      <c r="C2353" s="7"/>
      <c r="D2353" s="7"/>
      <c r="E2353" s="3"/>
      <c r="F2353" s="3"/>
      <c r="G2353" s="7"/>
      <c r="H2353" s="7"/>
      <c r="I2353" s="7"/>
    </row>
    <row r="2354" spans="1:9" ht="9.9499999999999993" customHeight="1" x14ac:dyDescent="0.2">
      <c r="A2354" s="5" t="s">
        <v>8</v>
      </c>
      <c r="B2354" s="6">
        <f>B2355+B2358+B2360</f>
        <v>5736</v>
      </c>
      <c r="C2354" s="6">
        <f>C2355+C2358+C2360</f>
        <v>12846</v>
      </c>
      <c r="D2354" s="37">
        <f>D2355+D2358+D2360</f>
        <v>268329.18599999999</v>
      </c>
      <c r="E2354" s="3"/>
      <c r="F2354" s="5" t="s">
        <v>8</v>
      </c>
      <c r="G2354" s="6">
        <f t="shared" ref="G2354:G2386" si="0">B8+G8+B54+G54+B100+G100+B146+G146+B192+G192+B238+G238+B284+G284+B330+G330+B376+G376+B422+G422+B468+G468+B514+G514+B560+G560+B606+G606+B652+G652+B698+G698+B744+G744+B790+G790+B836+G836+B882+G882+B928+G928+B974+G974+B1020+G1020+B1066+G1066+B1112+G1112+B1158+G1158+B1204+G1204+B1250+G1250+B1296+G1296+B1342+G1342+B1388+G1388+B1434+G1434+B1480+G1480+B1526+G1526+B1572+G1572+B1618+G1618+B1664+G1664+B1710+G1710+B1756+G1756+B1802+G1802+B1848+G1848+B1894+G1894+B1940+G1940+B1986+G1986+B2032+G2032+B2078+G2078+B2124+G2124+B2170+G2170+B2216+G2216+B2262+G2262+B2308+G2308+B2354</f>
        <v>58729</v>
      </c>
      <c r="H2354" s="6">
        <f t="shared" ref="H2354:H2386" si="1">C8+H8+C54+H54+C100+H100+C146+H146+C192+H192+C238+H238+C284+H284+C330+H330+C376+H376+C422+H422+C468+H468+C514+H514+C560+H560+C606+H606+C652+H652+C698+H698+C744+H744+C790+H790+C836+H836+C882+H882+C928+H928+C974+H974+C1020+H1020+C1066+H1066+C1112+H1112+C1158+H1158+C1204+H1204+C1250+H1250+C1296+H1296+C1342+H1342+C1388+H1388+C1434+H1434+C1480+H1480+C1526+H1526+C1572+H1572+C1618+H1618+C1664+H1664+C1710+H1710+C1756+H1756+C1802+H1802+C1848+H1848+C1894+H1894+C1940+H1940+C1986+H1986+C2032+H2032+C2078+H2078+C2124+H2124+C2170+H2170+C2216+H2216+C2262+H2262+C2308+H2308+C2354</f>
        <v>831598</v>
      </c>
      <c r="I2354" s="37">
        <f t="shared" ref="I2354:I2386" si="2">D8+I8+D54+I54+D100+I100+D146+I146+D192+I192+D238+I238+D284+I284+D330+I330+D376+I376+D422+I422+D468+I468+D514+I514+D560+I560+D606+I606+D652+I652+D698+I698+D744+I744+D790+I790+D836+I836+D882+I882+D928+I928+D974+I974+D1020+I1020+D1066+I1066+D1112+I1112+D1158+I1158+D1204+I1204+D1250+I1250+D1296+I1296+D1342+I1342+D1388+I1388+D1434+I1434+D1480+I1480+D1526+I1526+D1572+I1572+D1618+I1618+D1664+I1664+D1710+I1710+D1756+I1756+D1802+I1802+D1848+I1848+D1894+I1894+D1940+I1940+D1986+I1986+D2032+I2032+D2078+I2078+D2124+I2124+D2170+I2170+D2216+I2216+D2262+I2262+D2308+I2308+D2354</f>
        <v>13877895.407999996</v>
      </c>
    </row>
    <row r="2355" spans="1:9" ht="9.9499999999999993" customHeight="1" x14ac:dyDescent="0.2">
      <c r="A2355" s="8" t="s">
        <v>6</v>
      </c>
      <c r="B2355" s="6">
        <f>SUM(B2356:B2357)</f>
        <v>165</v>
      </c>
      <c r="C2355" s="6">
        <f>SUM(C2356:C2357)</f>
        <v>436</v>
      </c>
      <c r="D2355" s="37">
        <f>SUM(D2356:D2357)</f>
        <v>7316.4689999999991</v>
      </c>
      <c r="E2355" s="3"/>
      <c r="F2355" s="8" t="s">
        <v>6</v>
      </c>
      <c r="G2355" s="6">
        <f t="shared" si="0"/>
        <v>2891</v>
      </c>
      <c r="H2355" s="6">
        <f t="shared" si="1"/>
        <v>28736</v>
      </c>
      <c r="I2355" s="37">
        <f t="shared" si="2"/>
        <v>336564.21699999995</v>
      </c>
    </row>
    <row r="2356" spans="1:9" ht="9.9499999999999993" customHeight="1" x14ac:dyDescent="0.2">
      <c r="A2356" s="9" t="s">
        <v>12</v>
      </c>
      <c r="B2356" s="30">
        <v>67</v>
      </c>
      <c r="C2356" s="30">
        <v>209</v>
      </c>
      <c r="D2356" s="38">
        <v>3256.4409999999998</v>
      </c>
      <c r="E2356" s="3"/>
      <c r="F2356" s="9" t="s">
        <v>12</v>
      </c>
      <c r="G2356" s="7">
        <f t="shared" si="0"/>
        <v>2195</v>
      </c>
      <c r="H2356" s="7">
        <f t="shared" si="1"/>
        <v>20869</v>
      </c>
      <c r="I2356" s="38">
        <f t="shared" si="2"/>
        <v>184274.37399999995</v>
      </c>
    </row>
    <row r="2357" spans="1:9" ht="9.9499999999999993" customHeight="1" x14ac:dyDescent="0.2">
      <c r="A2357" s="9" t="s">
        <v>144</v>
      </c>
      <c r="B2357" s="30">
        <v>98</v>
      </c>
      <c r="C2357" s="30">
        <v>227</v>
      </c>
      <c r="D2357" s="38">
        <v>4060.0279999999998</v>
      </c>
      <c r="E2357" s="3"/>
      <c r="F2357" s="9" t="s">
        <v>144</v>
      </c>
      <c r="G2357" s="7">
        <f t="shared" si="0"/>
        <v>696</v>
      </c>
      <c r="H2357" s="7">
        <f t="shared" si="1"/>
        <v>7867</v>
      </c>
      <c r="I2357" s="38">
        <f t="shared" si="2"/>
        <v>152289.84299999994</v>
      </c>
    </row>
    <row r="2358" spans="1:9" ht="9.9499999999999993" customHeight="1" x14ac:dyDescent="0.2">
      <c r="A2358" s="8" t="s">
        <v>1</v>
      </c>
      <c r="B2358" s="31">
        <f>B2359</f>
        <v>2797</v>
      </c>
      <c r="C2358" s="31">
        <f>C2359</f>
        <v>7621</v>
      </c>
      <c r="D2358" s="37">
        <f>D2359</f>
        <v>143524.91099999999</v>
      </c>
      <c r="E2358" s="3"/>
      <c r="F2358" s="8" t="s">
        <v>1</v>
      </c>
      <c r="G2358" s="6">
        <f t="shared" si="0"/>
        <v>36655</v>
      </c>
      <c r="H2358" s="6">
        <f t="shared" si="1"/>
        <v>230886</v>
      </c>
      <c r="I2358" s="37">
        <f t="shared" si="2"/>
        <v>4017258.4290000019</v>
      </c>
    </row>
    <row r="2359" spans="1:9" ht="9.9499999999999993" customHeight="1" x14ac:dyDescent="0.2">
      <c r="A2359" s="9" t="s">
        <v>13</v>
      </c>
      <c r="B2359" s="30">
        <v>2797</v>
      </c>
      <c r="C2359" s="30">
        <v>7621</v>
      </c>
      <c r="D2359" s="38">
        <v>143524.91099999999</v>
      </c>
      <c r="E2359" s="3"/>
      <c r="F2359" s="9" t="s">
        <v>13</v>
      </c>
      <c r="G2359" s="7">
        <f t="shared" si="0"/>
        <v>36655</v>
      </c>
      <c r="H2359" s="7">
        <f t="shared" si="1"/>
        <v>230886</v>
      </c>
      <c r="I2359" s="38">
        <f t="shared" si="2"/>
        <v>4017258.4290000019</v>
      </c>
    </row>
    <row r="2360" spans="1:9" ht="9.9499999999999993" customHeight="1" x14ac:dyDescent="0.2">
      <c r="A2360" s="8" t="s">
        <v>2</v>
      </c>
      <c r="B2360" s="31">
        <f>B2361</f>
        <v>2774</v>
      </c>
      <c r="C2360" s="31">
        <f>C2361</f>
        <v>4789</v>
      </c>
      <c r="D2360" s="37">
        <f>D2361</f>
        <v>117487.806</v>
      </c>
      <c r="E2360" s="3"/>
      <c r="F2360" s="8" t="s">
        <v>2</v>
      </c>
      <c r="G2360" s="6">
        <f t="shared" si="0"/>
        <v>19183</v>
      </c>
      <c r="H2360" s="6">
        <f t="shared" si="1"/>
        <v>571976</v>
      </c>
      <c r="I2360" s="37">
        <f t="shared" si="2"/>
        <v>9524072.7620000038</v>
      </c>
    </row>
    <row r="2361" spans="1:9" ht="9.9499999999999993" customHeight="1" x14ac:dyDescent="0.2">
      <c r="A2361" s="9" t="s">
        <v>14</v>
      </c>
      <c r="B2361" s="30">
        <v>2774</v>
      </c>
      <c r="C2361" s="30">
        <v>4789</v>
      </c>
      <c r="D2361" s="38">
        <v>117487.806</v>
      </c>
      <c r="E2361" s="3"/>
      <c r="F2361" s="9" t="s">
        <v>14</v>
      </c>
      <c r="G2361" s="7">
        <f t="shared" si="0"/>
        <v>19183</v>
      </c>
      <c r="H2361" s="7">
        <f t="shared" si="1"/>
        <v>571976</v>
      </c>
      <c r="I2361" s="38">
        <f t="shared" si="2"/>
        <v>9524072.7620000038</v>
      </c>
    </row>
    <row r="2362" spans="1:9" ht="9.9499999999999993" customHeight="1" x14ac:dyDescent="0.2">
      <c r="A2362" s="5" t="s">
        <v>29</v>
      </c>
      <c r="B2362" s="31">
        <f>B2363+B2368+B2370+B2373+B2377+B2380+B2383+B2385</f>
        <v>44450</v>
      </c>
      <c r="C2362" s="31">
        <f>C2363+C2368+C2370+C2373+C2377+C2380+C2383+C2385</f>
        <v>125761</v>
      </c>
      <c r="D2362" s="37">
        <f>D2363+D2368+D2370+D2373+D2377+D2380+D2383+D2385</f>
        <v>2559967.33</v>
      </c>
      <c r="E2362" s="3"/>
      <c r="F2362" s="5" t="s">
        <v>29</v>
      </c>
      <c r="G2362" s="6">
        <f t="shared" si="0"/>
        <v>331348</v>
      </c>
      <c r="H2362" s="6">
        <f t="shared" si="1"/>
        <v>4311259</v>
      </c>
      <c r="I2362" s="37">
        <f t="shared" si="2"/>
        <v>57655975.657000005</v>
      </c>
    </row>
    <row r="2363" spans="1:9" ht="9.9499999999999993" customHeight="1" x14ac:dyDescent="0.2">
      <c r="A2363" s="8" t="s">
        <v>7</v>
      </c>
      <c r="B2363" s="31">
        <f>SUM(B2364:B2367)</f>
        <v>10714</v>
      </c>
      <c r="C2363" s="31">
        <f>SUM(C2364:C2367)</f>
        <v>31469</v>
      </c>
      <c r="D2363" s="37">
        <f>SUM(D2364:D2367)</f>
        <v>807588.38899999997</v>
      </c>
      <c r="E2363" s="3"/>
      <c r="F2363" s="8" t="s">
        <v>7</v>
      </c>
      <c r="G2363" s="6">
        <f t="shared" si="0"/>
        <v>84136</v>
      </c>
      <c r="H2363" s="6">
        <f t="shared" si="1"/>
        <v>1184083</v>
      </c>
      <c r="I2363" s="37">
        <f t="shared" si="2"/>
        <v>14393515.561999999</v>
      </c>
    </row>
    <row r="2364" spans="1:9" ht="9.9499999999999993" customHeight="1" x14ac:dyDescent="0.2">
      <c r="A2364" s="9" t="s">
        <v>15</v>
      </c>
      <c r="B2364" s="30">
        <v>8530</v>
      </c>
      <c r="C2364" s="30">
        <v>22375</v>
      </c>
      <c r="D2364" s="38">
        <v>672437.92200000002</v>
      </c>
      <c r="E2364" s="3"/>
      <c r="F2364" s="9" t="s">
        <v>15</v>
      </c>
      <c r="G2364" s="7">
        <f t="shared" si="0"/>
        <v>28568</v>
      </c>
      <c r="H2364" s="7">
        <f t="shared" si="1"/>
        <v>299869</v>
      </c>
      <c r="I2364" s="38">
        <f t="shared" si="2"/>
        <v>5848060.5029999968</v>
      </c>
    </row>
    <row r="2365" spans="1:9" ht="9.9499999999999993" customHeight="1" x14ac:dyDescent="0.2">
      <c r="A2365" s="9" t="s">
        <v>16</v>
      </c>
      <c r="B2365" s="30">
        <v>1157</v>
      </c>
      <c r="C2365" s="30">
        <v>4630</v>
      </c>
      <c r="D2365" s="38">
        <v>76282.841</v>
      </c>
      <c r="E2365" s="3"/>
      <c r="F2365" s="9" t="s">
        <v>16</v>
      </c>
      <c r="G2365" s="7">
        <f t="shared" si="0"/>
        <v>37543</v>
      </c>
      <c r="H2365" s="7">
        <f t="shared" si="1"/>
        <v>611308</v>
      </c>
      <c r="I2365" s="38">
        <f t="shared" si="2"/>
        <v>4621032.4229999995</v>
      </c>
    </row>
    <row r="2366" spans="1:9" ht="9.9499999999999993" customHeight="1" x14ac:dyDescent="0.2">
      <c r="A2366" s="9" t="s">
        <v>17</v>
      </c>
      <c r="B2366" s="30">
        <v>972</v>
      </c>
      <c r="C2366" s="30">
        <v>4411</v>
      </c>
      <c r="D2366" s="38">
        <v>57637.947999999997</v>
      </c>
      <c r="E2366" s="3"/>
      <c r="F2366" s="9" t="s">
        <v>17</v>
      </c>
      <c r="G2366" s="7">
        <f t="shared" si="0"/>
        <v>17482</v>
      </c>
      <c r="H2366" s="7">
        <f t="shared" si="1"/>
        <v>248608</v>
      </c>
      <c r="I2366" s="38">
        <f t="shared" si="2"/>
        <v>3243627.0559999999</v>
      </c>
    </row>
    <row r="2367" spans="1:9" ht="9.9499999999999993" customHeight="1" x14ac:dyDescent="0.2">
      <c r="A2367" s="9" t="s">
        <v>18</v>
      </c>
      <c r="B2367" s="30">
        <v>55</v>
      </c>
      <c r="C2367" s="30">
        <v>53</v>
      </c>
      <c r="D2367" s="38">
        <v>1229.6780000000001</v>
      </c>
      <c r="E2367" s="3"/>
      <c r="F2367" s="9" t="s">
        <v>18</v>
      </c>
      <c r="G2367" s="7">
        <f t="shared" si="0"/>
        <v>543</v>
      </c>
      <c r="H2367" s="7">
        <f t="shared" si="1"/>
        <v>24298</v>
      </c>
      <c r="I2367" s="38">
        <f t="shared" si="2"/>
        <v>680795.58</v>
      </c>
    </row>
    <row r="2368" spans="1:9" ht="9.9499999999999993" customHeight="1" x14ac:dyDescent="0.2">
      <c r="A2368" s="8" t="s">
        <v>3</v>
      </c>
      <c r="B2368" s="31">
        <f>B2369</f>
        <v>2225</v>
      </c>
      <c r="C2368" s="31">
        <f>C2369</f>
        <v>7465</v>
      </c>
      <c r="D2368" s="37">
        <f>D2369</f>
        <v>180681.40100000001</v>
      </c>
      <c r="E2368" s="3"/>
      <c r="F2368" s="8" t="s">
        <v>3</v>
      </c>
      <c r="G2368" s="6">
        <f t="shared" si="0"/>
        <v>7287</v>
      </c>
      <c r="H2368" s="6">
        <f t="shared" si="1"/>
        <v>98507</v>
      </c>
      <c r="I2368" s="37">
        <f t="shared" si="2"/>
        <v>2007214.0459999992</v>
      </c>
    </row>
    <row r="2369" spans="1:9" ht="9.9499999999999993" customHeight="1" x14ac:dyDescent="0.2">
      <c r="A2369" s="9" t="s">
        <v>19</v>
      </c>
      <c r="B2369" s="30">
        <v>2225</v>
      </c>
      <c r="C2369" s="30">
        <v>7465</v>
      </c>
      <c r="D2369" s="38">
        <v>180681.40100000001</v>
      </c>
      <c r="E2369" s="3"/>
      <c r="F2369" s="9" t="s">
        <v>19</v>
      </c>
      <c r="G2369" s="7">
        <f t="shared" si="0"/>
        <v>7287</v>
      </c>
      <c r="H2369" s="7">
        <f t="shared" si="1"/>
        <v>98507</v>
      </c>
      <c r="I2369" s="38">
        <f t="shared" si="2"/>
        <v>2007214.0459999992</v>
      </c>
    </row>
    <row r="2370" spans="1:9" ht="9.9499999999999993" customHeight="1" x14ac:dyDescent="0.2">
      <c r="A2370" s="8" t="s">
        <v>9</v>
      </c>
      <c r="B2370" s="31">
        <f>SUM(B2371:B2372)</f>
        <v>3040</v>
      </c>
      <c r="C2370" s="31">
        <f>SUM(C2371:C2372)</f>
        <v>10457</v>
      </c>
      <c r="D2370" s="37">
        <f>SUM(D2371:D2372)</f>
        <v>269756.85499999998</v>
      </c>
      <c r="E2370" s="3"/>
      <c r="F2370" s="8" t="s">
        <v>9</v>
      </c>
      <c r="G2370" s="6">
        <f t="shared" si="0"/>
        <v>34967</v>
      </c>
      <c r="H2370" s="6">
        <f t="shared" si="1"/>
        <v>366590</v>
      </c>
      <c r="I2370" s="37">
        <f t="shared" si="2"/>
        <v>8156240.6070000008</v>
      </c>
    </row>
    <row r="2371" spans="1:9" ht="9.9499999999999993" customHeight="1" x14ac:dyDescent="0.2">
      <c r="A2371" s="9" t="s">
        <v>20</v>
      </c>
      <c r="B2371" s="30">
        <v>2271</v>
      </c>
      <c r="C2371" s="30">
        <v>8201</v>
      </c>
      <c r="D2371" s="38">
        <v>228855.554</v>
      </c>
      <c r="E2371" s="3"/>
      <c r="F2371" s="9" t="s">
        <v>20</v>
      </c>
      <c r="G2371" s="7">
        <f t="shared" si="0"/>
        <v>20988</v>
      </c>
      <c r="H2371" s="7">
        <f t="shared" si="1"/>
        <v>285838</v>
      </c>
      <c r="I2371" s="38">
        <f t="shared" si="2"/>
        <v>6922792.0479999967</v>
      </c>
    </row>
    <row r="2372" spans="1:9" ht="9.9499999999999993" customHeight="1" x14ac:dyDescent="0.2">
      <c r="A2372" s="9" t="s">
        <v>21</v>
      </c>
      <c r="B2372" s="30">
        <v>769</v>
      </c>
      <c r="C2372" s="30">
        <v>2256</v>
      </c>
      <c r="D2372" s="38">
        <v>40901.300999999999</v>
      </c>
      <c r="E2372" s="3"/>
      <c r="F2372" s="9" t="s">
        <v>21</v>
      </c>
      <c r="G2372" s="7">
        <f t="shared" si="0"/>
        <v>13979</v>
      </c>
      <c r="H2372" s="7">
        <f t="shared" si="1"/>
        <v>80752</v>
      </c>
      <c r="I2372" s="38">
        <f t="shared" si="2"/>
        <v>1233448.5589999997</v>
      </c>
    </row>
    <row r="2373" spans="1:9" ht="9.9499999999999993" customHeight="1" x14ac:dyDescent="0.2">
      <c r="A2373" s="8" t="s">
        <v>10</v>
      </c>
      <c r="B2373" s="31">
        <f>SUM(B2374:B2376)</f>
        <v>16062</v>
      </c>
      <c r="C2373" s="31">
        <f>SUM(C2374:C2376)</f>
        <v>53730</v>
      </c>
      <c r="D2373" s="37">
        <f>SUM(D2374:D2376)</f>
        <v>1056818.0989999999</v>
      </c>
      <c r="E2373" s="3"/>
      <c r="F2373" s="8" t="s">
        <v>10</v>
      </c>
      <c r="G2373" s="6">
        <f t="shared" si="0"/>
        <v>82532</v>
      </c>
      <c r="H2373" s="6">
        <f t="shared" si="1"/>
        <v>944500</v>
      </c>
      <c r="I2373" s="37">
        <f t="shared" si="2"/>
        <v>16147823.011999998</v>
      </c>
    </row>
    <row r="2374" spans="1:9" ht="9.9499999999999993" customHeight="1" x14ac:dyDescent="0.2">
      <c r="A2374" s="9" t="s">
        <v>22</v>
      </c>
      <c r="B2374" s="30">
        <v>12184</v>
      </c>
      <c r="C2374" s="30">
        <v>30084</v>
      </c>
      <c r="D2374" s="38">
        <v>746242.951</v>
      </c>
      <c r="E2374" s="3"/>
      <c r="F2374" s="9" t="s">
        <v>22</v>
      </c>
      <c r="G2374" s="7">
        <f t="shared" si="0"/>
        <v>58956</v>
      </c>
      <c r="H2374" s="7">
        <f t="shared" si="1"/>
        <v>407801</v>
      </c>
      <c r="I2374" s="38">
        <f t="shared" si="2"/>
        <v>9396570.0339999925</v>
      </c>
    </row>
    <row r="2375" spans="1:9" ht="9.9499999999999993" customHeight="1" x14ac:dyDescent="0.2">
      <c r="A2375" s="9" t="s">
        <v>23</v>
      </c>
      <c r="B2375" s="30">
        <v>379</v>
      </c>
      <c r="C2375" s="30">
        <v>1872</v>
      </c>
      <c r="D2375" s="38">
        <v>49211.48</v>
      </c>
      <c r="E2375" s="3"/>
      <c r="F2375" s="9" t="s">
        <v>23</v>
      </c>
      <c r="G2375" s="7">
        <f t="shared" si="0"/>
        <v>1762</v>
      </c>
      <c r="H2375" s="7">
        <f t="shared" si="1"/>
        <v>94253</v>
      </c>
      <c r="I2375" s="38">
        <f t="shared" si="2"/>
        <v>2586477.5260000001</v>
      </c>
    </row>
    <row r="2376" spans="1:9" ht="9.9499999999999993" customHeight="1" x14ac:dyDescent="0.2">
      <c r="A2376" s="9" t="s">
        <v>145</v>
      </c>
      <c r="B2376" s="30">
        <v>3499</v>
      </c>
      <c r="C2376" s="30">
        <v>21774</v>
      </c>
      <c r="D2376" s="38">
        <v>261363.66800000001</v>
      </c>
      <c r="E2376" s="3"/>
      <c r="F2376" s="9" t="s">
        <v>145</v>
      </c>
      <c r="G2376" s="7">
        <f t="shared" si="0"/>
        <v>21814</v>
      </c>
      <c r="H2376" s="7">
        <f t="shared" si="1"/>
        <v>442446</v>
      </c>
      <c r="I2376" s="38">
        <f t="shared" si="2"/>
        <v>4164775.4519999996</v>
      </c>
    </row>
    <row r="2377" spans="1:9" ht="9.9499999999999993" customHeight="1" x14ac:dyDescent="0.2">
      <c r="A2377" s="8" t="s">
        <v>146</v>
      </c>
      <c r="B2377" s="31">
        <f>SUM(B2378:B2379)</f>
        <v>1732</v>
      </c>
      <c r="C2377" s="31">
        <f>SUM(C2378:C2379)</f>
        <v>7677</v>
      </c>
      <c r="D2377" s="37">
        <f>SUM(D2378:D2379)</f>
        <v>115735.40400000001</v>
      </c>
      <c r="E2377" s="3"/>
      <c r="F2377" s="8" t="s">
        <v>146</v>
      </c>
      <c r="G2377" s="6">
        <f t="shared" si="0"/>
        <v>36187</v>
      </c>
      <c r="H2377" s="6">
        <f t="shared" si="1"/>
        <v>902191</v>
      </c>
      <c r="I2377" s="37">
        <f t="shared" si="2"/>
        <v>11254929.494999999</v>
      </c>
    </row>
    <row r="2378" spans="1:9" ht="9.9499999999999993" customHeight="1" x14ac:dyDescent="0.2">
      <c r="A2378" s="9" t="s">
        <v>24</v>
      </c>
      <c r="B2378" s="30">
        <v>752</v>
      </c>
      <c r="C2378" s="30">
        <v>2990</v>
      </c>
      <c r="D2378" s="38">
        <v>37396.228999999999</v>
      </c>
      <c r="E2378" s="3"/>
      <c r="F2378" s="9" t="s">
        <v>24</v>
      </c>
      <c r="G2378" s="7">
        <f t="shared" si="0"/>
        <v>5364</v>
      </c>
      <c r="H2378" s="7">
        <f t="shared" si="1"/>
        <v>144855</v>
      </c>
      <c r="I2378" s="38">
        <f t="shared" si="2"/>
        <v>1875990.6060000001</v>
      </c>
    </row>
    <row r="2379" spans="1:9" ht="9.9499999999999993" customHeight="1" x14ac:dyDescent="0.2">
      <c r="A2379" s="9" t="s">
        <v>25</v>
      </c>
      <c r="B2379" s="30">
        <v>980</v>
      </c>
      <c r="C2379" s="30">
        <v>4687</v>
      </c>
      <c r="D2379" s="38">
        <v>78339.175000000003</v>
      </c>
      <c r="E2379" s="3"/>
      <c r="F2379" s="9" t="s">
        <v>25</v>
      </c>
      <c r="G2379" s="7">
        <f t="shared" si="0"/>
        <v>30823</v>
      </c>
      <c r="H2379" s="7">
        <f t="shared" si="1"/>
        <v>757336</v>
      </c>
      <c r="I2379" s="38">
        <f t="shared" si="2"/>
        <v>9378938.8889999986</v>
      </c>
    </row>
    <row r="2380" spans="1:9" ht="9.9499999999999993" customHeight="1" x14ac:dyDescent="0.2">
      <c r="A2380" s="8" t="s">
        <v>11</v>
      </c>
      <c r="B2380" s="31">
        <f>SUM(B2381:B2382)</f>
        <v>944</v>
      </c>
      <c r="C2380" s="31">
        <f>SUM(C2381:C2382)</f>
        <v>6666</v>
      </c>
      <c r="D2380" s="37">
        <f>SUM(D2381:D2382)</f>
        <v>50623.46</v>
      </c>
      <c r="E2380" s="3"/>
      <c r="F2380" s="8" t="s">
        <v>11</v>
      </c>
      <c r="G2380" s="6">
        <f t="shared" si="0"/>
        <v>33634</v>
      </c>
      <c r="H2380" s="6">
        <f t="shared" si="1"/>
        <v>606077</v>
      </c>
      <c r="I2380" s="37">
        <f t="shared" si="2"/>
        <v>3573082.3890000014</v>
      </c>
    </row>
    <row r="2381" spans="1:9" ht="9.9499999999999993" customHeight="1" x14ac:dyDescent="0.2">
      <c r="A2381" s="9" t="s">
        <v>26</v>
      </c>
      <c r="B2381" s="30">
        <v>513</v>
      </c>
      <c r="C2381" s="30">
        <v>1477</v>
      </c>
      <c r="D2381" s="38">
        <v>13670.424000000001</v>
      </c>
      <c r="E2381" s="3"/>
      <c r="F2381" s="9" t="s">
        <v>26</v>
      </c>
      <c r="G2381" s="7">
        <f t="shared" si="0"/>
        <v>5552</v>
      </c>
      <c r="H2381" s="7">
        <f t="shared" si="1"/>
        <v>92988</v>
      </c>
      <c r="I2381" s="38">
        <f t="shared" si="2"/>
        <v>887087.48599999992</v>
      </c>
    </row>
    <row r="2382" spans="1:9" ht="9.9499999999999993" customHeight="1" x14ac:dyDescent="0.2">
      <c r="A2382" s="9" t="s">
        <v>147</v>
      </c>
      <c r="B2382" s="30">
        <v>431</v>
      </c>
      <c r="C2382" s="30">
        <v>5189</v>
      </c>
      <c r="D2382" s="38">
        <v>36953.036</v>
      </c>
      <c r="E2382" s="3"/>
      <c r="F2382" s="9" t="s">
        <v>147</v>
      </c>
      <c r="G2382" s="7">
        <f t="shared" si="0"/>
        <v>28082</v>
      </c>
      <c r="H2382" s="7">
        <f t="shared" si="1"/>
        <v>513089</v>
      </c>
      <c r="I2382" s="38">
        <f t="shared" si="2"/>
        <v>2685994.9030000004</v>
      </c>
    </row>
    <row r="2383" spans="1:9" ht="9.9499999999999993" customHeight="1" x14ac:dyDescent="0.2">
      <c r="A2383" s="8" t="s">
        <v>4</v>
      </c>
      <c r="B2383" s="31">
        <f>B2384</f>
        <v>8009</v>
      </c>
      <c r="C2383" s="31">
        <f>C2384</f>
        <v>7190</v>
      </c>
      <c r="D2383" s="37">
        <f>D2384</f>
        <v>55837.713000000003</v>
      </c>
      <c r="E2383" s="3"/>
      <c r="F2383" s="8" t="s">
        <v>4</v>
      </c>
      <c r="G2383" s="6">
        <f t="shared" si="0"/>
        <v>43211</v>
      </c>
      <c r="H2383" s="6">
        <f t="shared" si="1"/>
        <v>200588</v>
      </c>
      <c r="I2383" s="37">
        <f t="shared" si="2"/>
        <v>2046565.408000001</v>
      </c>
    </row>
    <row r="2384" spans="1:9" ht="9.9499999999999993" customHeight="1" x14ac:dyDescent="0.2">
      <c r="A2384" s="9" t="s">
        <v>27</v>
      </c>
      <c r="B2384" s="30">
        <v>8009</v>
      </c>
      <c r="C2384" s="30">
        <v>7190</v>
      </c>
      <c r="D2384" s="38">
        <v>55837.713000000003</v>
      </c>
      <c r="E2384" s="3"/>
      <c r="F2384" s="9" t="s">
        <v>27</v>
      </c>
      <c r="G2384" s="7">
        <f t="shared" si="0"/>
        <v>43211</v>
      </c>
      <c r="H2384" s="7">
        <f t="shared" si="1"/>
        <v>200588</v>
      </c>
      <c r="I2384" s="38">
        <f t="shared" si="2"/>
        <v>2046565.408000001</v>
      </c>
    </row>
    <row r="2385" spans="1:9" ht="9.9499999999999993" customHeight="1" x14ac:dyDescent="0.2">
      <c r="A2385" s="8" t="s">
        <v>5</v>
      </c>
      <c r="B2385" s="31">
        <f>B2386</f>
        <v>1724</v>
      </c>
      <c r="C2385" s="31">
        <f>C2386</f>
        <v>1107</v>
      </c>
      <c r="D2385" s="37">
        <f>D2386</f>
        <v>22926.008999999998</v>
      </c>
      <c r="E2385" s="3"/>
      <c r="F2385" s="8" t="s">
        <v>5</v>
      </c>
      <c r="G2385" s="6">
        <f t="shared" si="0"/>
        <v>9394</v>
      </c>
      <c r="H2385" s="6">
        <f t="shared" si="1"/>
        <v>8723</v>
      </c>
      <c r="I2385" s="37">
        <f t="shared" si="2"/>
        <v>76605.138000000006</v>
      </c>
    </row>
    <row r="2386" spans="1:9" ht="9.9499999999999993" customHeight="1" x14ac:dyDescent="0.2">
      <c r="A2386" s="9" t="s">
        <v>28</v>
      </c>
      <c r="B2386" s="30">
        <v>1724</v>
      </c>
      <c r="C2386" s="30">
        <v>1107</v>
      </c>
      <c r="D2386" s="38">
        <v>22926.008999999998</v>
      </c>
      <c r="E2386" s="3"/>
      <c r="F2386" s="9" t="s">
        <v>28</v>
      </c>
      <c r="G2386" s="7">
        <f t="shared" si="0"/>
        <v>9394</v>
      </c>
      <c r="H2386" s="7">
        <f t="shared" si="1"/>
        <v>8723</v>
      </c>
      <c r="I2386" s="38">
        <f t="shared" si="2"/>
        <v>76605.138000000006</v>
      </c>
    </row>
    <row r="2387" spans="1:9" ht="9.9499999999999993" customHeight="1" x14ac:dyDescent="0.2">
      <c r="A2387" s="9"/>
      <c r="B2387" s="30"/>
      <c r="C2387" s="30"/>
      <c r="D2387" s="7"/>
      <c r="E2387" s="3"/>
      <c r="F2387" s="9"/>
      <c r="G2387" s="7"/>
      <c r="H2387" s="7"/>
      <c r="I2387" s="7"/>
    </row>
    <row r="2388" spans="1:9" ht="9.9499999999999993" customHeight="1" x14ac:dyDescent="0.2">
      <c r="A2388" s="13" t="s">
        <v>139</v>
      </c>
      <c r="B2388" s="32">
        <f>SUM(B2389:B2390)</f>
        <v>13</v>
      </c>
      <c r="C2388" s="32">
        <f>SUM(C2389:C2390)</f>
        <v>10</v>
      </c>
      <c r="D2388" s="35">
        <f>SUM(D2389:D2390)</f>
        <v>165.99299999999999</v>
      </c>
      <c r="E2388" s="3"/>
      <c r="F2388" s="13" t="s">
        <v>139</v>
      </c>
      <c r="G2388" s="15">
        <f t="shared" ref="G2388:I2390" si="3">B42+G42+B88+G88+B134+G134+B180+G180+B226+G226+B272+G272+B318+G318+B364+G364+B410+G410+B456+G456+B502+G502+B548+G548+B594+G594+B640+G640+B686+G686+B732+G732+B778+G778+B824+G824+B870+G870+B916+G916+B962+G962+B1008+G1008+B1054+G1054+B1100+G1100+B1146+G1146+B1192+G1192+B1238+G1238+B1284+G1284+B1330+G1330+B1376+G1376+B1422+G1422+B1468+G1468+B1514+G1514+B1560+G1560+B1606+G1606+B1652+G1652+B1698+G1698+B1744+G1744+B1790+G1790+B1836+G1836+B1882+G1882+B1928+G1928+B1974+G1974+B2020+G2020+B2066+G2066+B2112+G2112+B2158+G2158+B2204+G2204+B2250+G2250+B2296+G2296+B2342+G2342+B2388</f>
        <v>7011</v>
      </c>
      <c r="H2388" s="15">
        <f t="shared" si="3"/>
        <v>712156</v>
      </c>
      <c r="I2388" s="35">
        <f t="shared" si="3"/>
        <v>8403679.069000002</v>
      </c>
    </row>
    <row r="2389" spans="1:9" ht="9.9499999999999993" customHeight="1" x14ac:dyDescent="0.2">
      <c r="A2389" s="14" t="s">
        <v>140</v>
      </c>
      <c r="B2389" s="30">
        <v>0</v>
      </c>
      <c r="C2389" s="30">
        <v>0</v>
      </c>
      <c r="D2389" s="38">
        <v>0</v>
      </c>
      <c r="E2389" s="3"/>
      <c r="F2389" s="14" t="s">
        <v>140</v>
      </c>
      <c r="G2389" s="7">
        <f t="shared" si="3"/>
        <v>136</v>
      </c>
      <c r="H2389" s="7">
        <f t="shared" si="3"/>
        <v>112046</v>
      </c>
      <c r="I2389" s="38">
        <f t="shared" si="3"/>
        <v>1771081.476</v>
      </c>
    </row>
    <row r="2390" spans="1:9" ht="9.9499999999999993" customHeight="1" x14ac:dyDescent="0.2">
      <c r="A2390" s="14" t="s">
        <v>141</v>
      </c>
      <c r="B2390" s="30">
        <v>13</v>
      </c>
      <c r="C2390" s="30">
        <v>10</v>
      </c>
      <c r="D2390" s="38">
        <v>165.99299999999999</v>
      </c>
      <c r="E2390" s="3"/>
      <c r="F2390" s="14" t="s">
        <v>141</v>
      </c>
      <c r="G2390" s="7">
        <f t="shared" si="3"/>
        <v>6875</v>
      </c>
      <c r="H2390" s="7">
        <f t="shared" si="3"/>
        <v>600110</v>
      </c>
      <c r="I2390" s="38">
        <f t="shared" si="3"/>
        <v>6632597.5929999985</v>
      </c>
    </row>
    <row r="2391" spans="1:9" ht="9.9499999999999993" customHeight="1" x14ac:dyDescent="0.2">
      <c r="A2391" s="9"/>
      <c r="B2391" s="33"/>
      <c r="C2391" s="33"/>
      <c r="D2391" s="16"/>
      <c r="E2391" s="3"/>
      <c r="F2391" s="9"/>
      <c r="G2391" s="16"/>
      <c r="H2391" s="16"/>
      <c r="I2391" s="16"/>
    </row>
    <row r="2392" spans="1:9" ht="9.9499999999999993" customHeight="1" x14ac:dyDescent="0.2">
      <c r="A2392" s="13" t="s">
        <v>142</v>
      </c>
      <c r="B2392" s="34">
        <v>51</v>
      </c>
      <c r="C2392" s="34">
        <v>566</v>
      </c>
      <c r="D2392" s="39">
        <v>12271.179</v>
      </c>
      <c r="E2392" s="3"/>
      <c r="F2392" s="13" t="s">
        <v>142</v>
      </c>
      <c r="G2392" s="12">
        <f>B46+G46+B92+G92+B138+G138+B184+G184+B230+G230+B276+G276+B322+G322+B368+G368+B414+G414+B460+G460+B506+G506+B552+G552+B598+G598+B644+G644+B690+G690+B736+G736+B782+G782+B828+G828+B874+G874+B920+G920+B966+G966+B1012+G1012+B1058+G1058+B1104+G1104+B1150+G1150+B1196+G1196+B1242+G1242+B1288+G1288+B1334+G1334+B1380+G1380+B1426+G1426+B1472+G1472+B1518+G1518+B1564+G1564+B1610+G1610+B1656+G1656+B1702+G1702+B1748+G1748+B1794+G1794+B1840+G1840+B1886+G1886+B1932+G1932+B1978+G1978+B2024+G2024+B2070+G2070+B2116+G2116+B2162+G2162+B2208+G2208+B2254+G2254+B2300+G2300+B2346+G2346+B2392</f>
        <v>2192</v>
      </c>
      <c r="H2392" s="12">
        <f>C46+H46+C92+H92+C138+H138+C184+H184+C230+H230+C276+H276+C322+H322+C368+H368+C414+H414+C460+H460+C506+H506+C552+H552+C598+H598+C644+H644+C690+H690+C736+H736+C782+H782+C828+H828+C874+H874+C920+H920+C966+H966+C1012+H1012+C1058+H1058+C1104+H1104+C1150+H1150+C1196+H1196+C1242+H1242+C1288+H1288+C1334+H1334+C1380+H1380+C1426+H1426+C1472+H1472+C1518+H1518+C1564+H1564+C1610+H1610+C1656+H1656+C1702+H1702+C1748+H1748+C1794+H1794+C1840+H1840+C1886+H1886+C1932+H1932+C1978+H1978+C2024+H2024+C2070+H2070+C2116+H2116+C2162+H2162+C2208+H2208+C2254+H2254+C2300+H2300+C2346+H2346+C2392</f>
        <v>80057</v>
      </c>
      <c r="I2392" s="36">
        <f>D46+I46+D92+I92+D138+I138+D184+I184+D230+I230+D276+I276+D322+I322+D368+I368+D414+I414+D460+I460+D506+I506+D552+I552+D598+I598+D644+I644+D690+I690+D736+I736+D782+I782+D828+I828+D874+I874+D920+I920+D966+I966+D1012+I1012+D1058+I1058+D1104+I1104+D1150+I1150+D1196+I1196+D1242+I1242+D1288+I1288+D1334+I1334+D1380+I1380+D1426+I1426+D1472+I1472+D1518+I1518+D1564+I1564+D1610+I1610+D1656+I1656+D1702+I1702+D1748+I1748+D1794+I1794+D1840+I1840+D1886+I1886+D1932+I1932+D1978+I1978+D2024+I2024+D2070+I2070+D2116+I2116+D2162+I2162+D2208+I2208+D2254+I2254+D2300+I2300+D2346+I2346+D2392</f>
        <v>1603786.7400000002</v>
      </c>
    </row>
    <row r="2393" spans="1:9" ht="21.6" customHeight="1" x14ac:dyDescent="0.2"/>
    <row r="2394" spans="1:9" ht="9.9499999999999993" customHeight="1" x14ac:dyDescent="0.2"/>
    <row r="2395" spans="1:9" ht="9.9499999999999993" customHeight="1" x14ac:dyDescent="0.2"/>
    <row r="2396" spans="1:9" ht="9.9499999999999993" customHeight="1" x14ac:dyDescent="0.2"/>
    <row r="2397" spans="1:9" ht="9.9499999999999993" customHeight="1" x14ac:dyDescent="0.2"/>
    <row r="2398" spans="1:9" ht="9.9499999999999993" customHeight="1" x14ac:dyDescent="0.2"/>
    <row r="2399" spans="1:9" ht="11.45" customHeight="1" x14ac:dyDescent="0.2"/>
    <row r="2400" spans="1:9" ht="11.45" customHeight="1" x14ac:dyDescent="0.2"/>
    <row r="2401" ht="11.45" customHeight="1" x14ac:dyDescent="0.2"/>
    <row r="2402" ht="11.45" customHeight="1" x14ac:dyDescent="0.2"/>
    <row r="2403" ht="11.45" customHeight="1" x14ac:dyDescent="0.2"/>
    <row r="2404" ht="11.45" customHeight="1" x14ac:dyDescent="0.2"/>
    <row r="2405" ht="11.45" customHeight="1" x14ac:dyDescent="0.2"/>
    <row r="2406" ht="11.45" customHeight="1" x14ac:dyDescent="0.2"/>
    <row r="2407" ht="11.45" customHeight="1" x14ac:dyDescent="0.2"/>
    <row r="2408" ht="11.45" customHeight="1" x14ac:dyDescent="0.2"/>
    <row r="2409" ht="11.45" customHeight="1" x14ac:dyDescent="0.2"/>
    <row r="2410" ht="11.45" customHeight="1" x14ac:dyDescent="0.2"/>
    <row r="2411" ht="11.45" customHeight="1" x14ac:dyDescent="0.2"/>
    <row r="2412" ht="11.45" customHeight="1" x14ac:dyDescent="0.2"/>
    <row r="2413" ht="11.45" customHeight="1" x14ac:dyDescent="0.2"/>
    <row r="2414" ht="11.45" customHeight="1" x14ac:dyDescent="0.2"/>
    <row r="2415" ht="11.45" customHeight="1" x14ac:dyDescent="0.2"/>
    <row r="2416" ht="11.45" customHeight="1" x14ac:dyDescent="0.2"/>
    <row r="2417" ht="11.45" customHeight="1" x14ac:dyDescent="0.2"/>
    <row r="2418" ht="11.45" customHeight="1" x14ac:dyDescent="0.2"/>
    <row r="2419" ht="11.45" customHeight="1" x14ac:dyDescent="0.2"/>
    <row r="2420" ht="11.45" customHeight="1" x14ac:dyDescent="0.2"/>
    <row r="2421" ht="11.45" customHeight="1" x14ac:dyDescent="0.2"/>
    <row r="2422" ht="11.45" customHeight="1" x14ac:dyDescent="0.2"/>
    <row r="2423" ht="11.45" customHeight="1" x14ac:dyDescent="0.2"/>
    <row r="2424" ht="11.45" customHeight="1" x14ac:dyDescent="0.2"/>
    <row r="2425" ht="11.45" customHeight="1" x14ac:dyDescent="0.2"/>
    <row r="2426" ht="11.45" customHeight="1" x14ac:dyDescent="0.2"/>
    <row r="2427" ht="11.45" customHeight="1" x14ac:dyDescent="0.2"/>
    <row r="2428" ht="11.45" customHeight="1" x14ac:dyDescent="0.2"/>
    <row r="2429" ht="11.45" customHeight="1" x14ac:dyDescent="0.2"/>
    <row r="2430" ht="11.45" customHeight="1" x14ac:dyDescent="0.2"/>
    <row r="2431" ht="11.45" customHeight="1" x14ac:dyDescent="0.2"/>
    <row r="2432" ht="11.45" customHeight="1" x14ac:dyDescent="0.2"/>
    <row r="2433" ht="11.45" customHeight="1" x14ac:dyDescent="0.2"/>
    <row r="2434" ht="11.45" customHeight="1" x14ac:dyDescent="0.2"/>
    <row r="2435" ht="11.45" customHeight="1" x14ac:dyDescent="0.2"/>
    <row r="2436" ht="11.45" customHeight="1" x14ac:dyDescent="0.2"/>
    <row r="2437" ht="11.45" customHeight="1" x14ac:dyDescent="0.2"/>
    <row r="2438" ht="11.45" customHeight="1" x14ac:dyDescent="0.2"/>
    <row r="2439" ht="11.45" customHeight="1" x14ac:dyDescent="0.2"/>
    <row r="2440" ht="11.45" customHeight="1" x14ac:dyDescent="0.2"/>
    <row r="2441" ht="11.45" customHeight="1" x14ac:dyDescent="0.2"/>
    <row r="2442" ht="11.45" customHeight="1" x14ac:dyDescent="0.2"/>
    <row r="2443" ht="11.45" customHeight="1" x14ac:dyDescent="0.2"/>
    <row r="2444" ht="11.45" customHeight="1" x14ac:dyDescent="0.2"/>
    <row r="2445" ht="11.45" customHeight="1" x14ac:dyDescent="0.2"/>
    <row r="2446" ht="11.45" customHeight="1" x14ac:dyDescent="0.2"/>
    <row r="2447" ht="11.45" customHeight="1" x14ac:dyDescent="0.2"/>
    <row r="2448" ht="11.45" customHeight="1" x14ac:dyDescent="0.2"/>
    <row r="2449" ht="11.45" customHeight="1" x14ac:dyDescent="0.2"/>
    <row r="2450" ht="11.45" customHeight="1" x14ac:dyDescent="0.2"/>
    <row r="2451" ht="11.45" customHeight="1" x14ac:dyDescent="0.2"/>
    <row r="2452" ht="11.45" customHeight="1" x14ac:dyDescent="0.2"/>
    <row r="2453" ht="11.45" customHeight="1" x14ac:dyDescent="0.2"/>
    <row r="2454" ht="11.45" customHeight="1" x14ac:dyDescent="0.2"/>
  </sheetData>
  <phoneticPr fontId="0" type="noConversion"/>
  <pageMargins left="0.75" right="0.75" top="1.5" bottom="0.75" header="0.5" footer="0.5"/>
  <pageSetup orientation="landscape" r:id="rId1"/>
  <headerFooter alignWithMargins="0">
    <oddHeader>&amp;C&amp;9STATE OF ILLINOIS
DEPARTMENT OF EMPLOYMENT SECURITY
ECONOMIC INFORMATION AND ANALYSIS DIVISION
Employment Covered by the Illinois Unemployment Insurance Act and Federal Government Employment
As of September 2016 (3rd Quarter)</oddHeader>
    <oddFooter>&amp;L&amp;9* Figures not disclosed due to confidentiality rules</oddFooter>
  </headerFooter>
  <rowBreaks count="51" manualBreakCount="51">
    <brk id="46" max="16383" man="1"/>
    <brk id="92" max="16383" man="1"/>
    <brk id="138" max="16383" man="1"/>
    <brk id="184" max="16383" man="1"/>
    <brk id="230" max="16383" man="1"/>
    <brk id="276" max="16383" man="1"/>
    <brk id="322" max="16383" man="1"/>
    <brk id="368" max="16383" man="1"/>
    <brk id="414" max="16383" man="1"/>
    <brk id="460" max="16383" man="1"/>
    <brk id="506" max="16383" man="1"/>
    <brk id="552" max="16383" man="1"/>
    <brk id="598" max="16383" man="1"/>
    <brk id="644" max="16383" man="1"/>
    <brk id="690" max="16383" man="1"/>
    <brk id="736" max="16383" man="1"/>
    <brk id="782" max="16383" man="1"/>
    <brk id="828" max="16383" man="1"/>
    <brk id="874" max="16383" man="1"/>
    <brk id="920" max="16383" man="1"/>
    <brk id="966" max="16383" man="1"/>
    <brk id="1012" max="16383" man="1"/>
    <brk id="1058" max="16383" man="1"/>
    <brk id="1104" max="16383" man="1"/>
    <brk id="1150" max="16383" man="1"/>
    <brk id="1196" max="16383" man="1"/>
    <brk id="1242" max="16383" man="1"/>
    <brk id="1288" max="16383" man="1"/>
    <brk id="1334" max="16383" man="1"/>
    <brk id="1380" max="16383" man="1"/>
    <brk id="1426" max="16383" man="1"/>
    <brk id="1472" max="16383" man="1"/>
    <brk id="1518" max="16383" man="1"/>
    <brk id="1564" max="16383" man="1"/>
    <brk id="1610" max="16383" man="1"/>
    <brk id="1656" max="16383" man="1"/>
    <brk id="1702" max="16383" man="1"/>
    <brk id="1748" max="16383" man="1"/>
    <brk id="1794" max="16383" man="1"/>
    <brk id="1840" max="16383" man="1"/>
    <brk id="1886" max="16383" man="1"/>
    <brk id="1932" max="16383" man="1"/>
    <brk id="1978" max="16383" man="1"/>
    <brk id="2024" max="16383" man="1"/>
    <brk id="2070" max="16383" man="1"/>
    <brk id="2116" max="16383" man="1"/>
    <brk id="2162" max="16383" man="1"/>
    <brk id="2208" max="16383" man="1"/>
    <brk id="2254" max="16383" man="1"/>
    <brk id="2300" max="16383" man="1"/>
    <brk id="23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53"/>
  <sheetViews>
    <sheetView tabSelected="1" view="pageLayout" zoomScaleNormal="100" workbookViewId="0">
      <selection activeCell="A2" sqref="A2"/>
    </sheetView>
  </sheetViews>
  <sheetFormatPr defaultRowHeight="12.75" x14ac:dyDescent="0.2"/>
  <cols>
    <col min="1" max="1" width="14.42578125" customWidth="1"/>
    <col min="2" max="2" width="6.7109375" customWidth="1"/>
    <col min="3" max="3" width="1.28515625" customWidth="1"/>
    <col min="4" max="4" width="15.42578125" customWidth="1"/>
    <col min="5" max="5" width="6.7109375" customWidth="1"/>
    <col min="6" max="6" width="1.28515625" customWidth="1"/>
    <col min="7" max="7" width="16" customWidth="1"/>
    <col min="8" max="8" width="6.7109375" customWidth="1"/>
    <col min="9" max="9" width="1.28515625" customWidth="1"/>
    <col min="10" max="10" width="13" customWidth="1"/>
    <col min="11" max="11" width="6.7109375" customWidth="1"/>
  </cols>
  <sheetData>
    <row r="1" spans="1:11" x14ac:dyDescent="0.2">
      <c r="A1" s="24" t="s">
        <v>261</v>
      </c>
      <c r="B1" s="24"/>
      <c r="C1" s="25"/>
      <c r="D1" s="24" t="s">
        <v>262</v>
      </c>
      <c r="E1" s="24"/>
      <c r="F1" s="25"/>
      <c r="G1" s="24" t="s">
        <v>263</v>
      </c>
      <c r="H1" s="24"/>
      <c r="I1" s="18"/>
      <c r="J1" s="24" t="s">
        <v>264</v>
      </c>
      <c r="K1" s="24"/>
    </row>
    <row r="2" spans="1:11" x14ac:dyDescent="0.2">
      <c r="A2" s="19" t="s">
        <v>148</v>
      </c>
      <c r="B2" s="20" t="s">
        <v>253</v>
      </c>
      <c r="D2" s="19" t="s">
        <v>148</v>
      </c>
      <c r="E2" s="20" t="s">
        <v>253</v>
      </c>
      <c r="G2" s="19" t="s">
        <v>148</v>
      </c>
      <c r="H2" s="20" t="s">
        <v>253</v>
      </c>
      <c r="J2" s="19" t="s">
        <v>148</v>
      </c>
      <c r="K2" s="20" t="s">
        <v>253</v>
      </c>
    </row>
    <row r="3" spans="1:11" x14ac:dyDescent="0.2">
      <c r="A3" s="10" t="s">
        <v>157</v>
      </c>
      <c r="B3" s="22">
        <v>692.84842595635848</v>
      </c>
      <c r="D3" s="10" t="s">
        <v>158</v>
      </c>
      <c r="E3" s="22">
        <v>885.07253690672019</v>
      </c>
      <c r="G3" s="10" t="s">
        <v>168</v>
      </c>
      <c r="H3" s="22">
        <v>890.89664597356909</v>
      </c>
      <c r="J3" s="10" t="s">
        <v>164</v>
      </c>
      <c r="K3" s="22">
        <v>1158.2495920733706</v>
      </c>
    </row>
    <row r="4" spans="1:11" x14ac:dyDescent="0.2">
      <c r="A4" s="10" t="s">
        <v>159</v>
      </c>
      <c r="B4" s="22">
        <v>685.95836965032277</v>
      </c>
      <c r="D4" s="10" t="s">
        <v>169</v>
      </c>
      <c r="E4" s="22">
        <v>723.28330868817341</v>
      </c>
      <c r="G4" s="10" t="s">
        <v>177</v>
      </c>
      <c r="H4" s="22">
        <v>603.58149262960706</v>
      </c>
      <c r="J4" s="10" t="s">
        <v>167</v>
      </c>
      <c r="K4" s="22">
        <v>805.6990030249757</v>
      </c>
    </row>
    <row r="5" spans="1:11" x14ac:dyDescent="0.2">
      <c r="A5" s="10" t="s">
        <v>179</v>
      </c>
      <c r="B5" s="22">
        <v>585.44393282773569</v>
      </c>
      <c r="D5" s="10" t="s">
        <v>175</v>
      </c>
      <c r="E5" s="22">
        <v>801.35081610815746</v>
      </c>
      <c r="G5" s="10" t="s">
        <v>201</v>
      </c>
      <c r="H5" s="22">
        <v>789.54205214230001</v>
      </c>
      <c r="J5" s="10" t="s">
        <v>170</v>
      </c>
      <c r="K5" s="22">
        <v>1153.6018091922278</v>
      </c>
    </row>
    <row r="6" spans="1:11" x14ac:dyDescent="0.2">
      <c r="A6" s="10" t="s">
        <v>202</v>
      </c>
      <c r="B6" s="22">
        <v>725.52859581732821</v>
      </c>
      <c r="D6" s="10" t="s">
        <v>186</v>
      </c>
      <c r="E6" s="22">
        <v>607.3464211088974</v>
      </c>
      <c r="G6" s="10" t="s">
        <v>205</v>
      </c>
      <c r="H6" s="22">
        <v>974.26349011073046</v>
      </c>
      <c r="J6" s="10" t="s">
        <v>180</v>
      </c>
      <c r="K6" s="22">
        <v>996.57491817519053</v>
      </c>
    </row>
    <row r="7" spans="1:11" x14ac:dyDescent="0.2">
      <c r="A7" s="10" t="s">
        <v>206</v>
      </c>
      <c r="B7" s="22">
        <v>926.54996967878094</v>
      </c>
      <c r="D7" s="10" t="s">
        <v>222</v>
      </c>
      <c r="E7" s="22">
        <v>652.91096887492188</v>
      </c>
      <c r="G7" s="10" t="s">
        <v>210</v>
      </c>
      <c r="H7" s="22">
        <v>746.39221335509058</v>
      </c>
      <c r="J7" s="10" t="s">
        <v>193</v>
      </c>
      <c r="K7" s="22">
        <v>916.87654868031234</v>
      </c>
    </row>
    <row r="8" spans="1:11" x14ac:dyDescent="0.2">
      <c r="A8" s="10" t="s">
        <v>207</v>
      </c>
      <c r="B8" s="22">
        <v>645.57523390038727</v>
      </c>
      <c r="D8" s="10" t="s">
        <v>240</v>
      </c>
      <c r="E8" s="22">
        <v>784.96244861900834</v>
      </c>
      <c r="G8" s="10" t="s">
        <v>211</v>
      </c>
      <c r="H8" s="22">
        <v>628.68724959935889</v>
      </c>
      <c r="J8" s="10" t="s">
        <v>194</v>
      </c>
      <c r="K8" s="22">
        <v>795.38517818045807</v>
      </c>
    </row>
    <row r="9" spans="1:11" x14ac:dyDescent="0.2">
      <c r="A9" s="10" t="s">
        <v>213</v>
      </c>
      <c r="B9" s="22">
        <v>606.9998690299484</v>
      </c>
      <c r="D9" s="25" t="s">
        <v>262</v>
      </c>
      <c r="E9" s="29">
        <v>833.18053625439393</v>
      </c>
      <c r="G9" s="10" t="s">
        <v>220</v>
      </c>
      <c r="H9" s="22">
        <v>969.81615527131885</v>
      </c>
      <c r="J9" s="10" t="s">
        <v>195</v>
      </c>
      <c r="K9" s="22">
        <v>742.79555936095255</v>
      </c>
    </row>
    <row r="10" spans="1:11" x14ac:dyDescent="0.2">
      <c r="A10" s="10" t="s">
        <v>216</v>
      </c>
      <c r="B10" s="22">
        <v>690.29179205504727</v>
      </c>
      <c r="G10" s="10" t="s">
        <v>236</v>
      </c>
      <c r="H10" s="22">
        <v>653.78655119714722</v>
      </c>
      <c r="J10" s="10" t="s">
        <v>197</v>
      </c>
      <c r="K10" s="22">
        <v>1276.3577761952397</v>
      </c>
    </row>
    <row r="11" spans="1:11" x14ac:dyDescent="0.2">
      <c r="A11" s="10" t="s">
        <v>217</v>
      </c>
      <c r="B11" s="22">
        <v>708.47253355767236</v>
      </c>
      <c r="G11" s="10" t="s">
        <v>238</v>
      </c>
      <c r="H11" s="22">
        <v>1038.2044179351558</v>
      </c>
      <c r="J11" s="10" t="s">
        <v>204</v>
      </c>
      <c r="K11" s="22">
        <v>857.68172923993325</v>
      </c>
    </row>
    <row r="12" spans="1:11" x14ac:dyDescent="0.2">
      <c r="A12" s="10" t="s">
        <v>232</v>
      </c>
      <c r="B12" s="22">
        <v>997.55841907813124</v>
      </c>
      <c r="G12" s="10" t="s">
        <v>250</v>
      </c>
      <c r="H12" s="22">
        <v>732.59693743042942</v>
      </c>
      <c r="J12" s="10" t="s">
        <v>247</v>
      </c>
      <c r="K12" s="22">
        <v>913.60959040786292</v>
      </c>
    </row>
    <row r="13" spans="1:11" x14ac:dyDescent="0.2">
      <c r="A13" s="10" t="s">
        <v>234</v>
      </c>
      <c r="B13" s="22">
        <v>700.84234133213727</v>
      </c>
      <c r="G13" s="25" t="s">
        <v>263</v>
      </c>
      <c r="H13" s="29">
        <v>946.87000559710293</v>
      </c>
      <c r="I13" s="18"/>
      <c r="J13" s="25" t="s">
        <v>264</v>
      </c>
      <c r="K13" s="29">
        <v>1123.7446703524954</v>
      </c>
    </row>
    <row r="14" spans="1:11" x14ac:dyDescent="0.2">
      <c r="A14" s="10" t="s">
        <v>235</v>
      </c>
      <c r="B14" s="22">
        <v>582.23599170831255</v>
      </c>
    </row>
    <row r="15" spans="1:11" x14ac:dyDescent="0.2">
      <c r="A15" s="25" t="s">
        <v>261</v>
      </c>
      <c r="B15" s="29">
        <v>895.18980875734883</v>
      </c>
    </row>
    <row r="17" spans="1:12" x14ac:dyDescent="0.2">
      <c r="A17" s="24" t="s">
        <v>257</v>
      </c>
      <c r="B17" s="24"/>
      <c r="C17" s="25"/>
      <c r="D17" s="24" t="s">
        <v>258</v>
      </c>
      <c r="E17" s="24"/>
      <c r="F17" s="18"/>
      <c r="G17" s="24" t="s">
        <v>259</v>
      </c>
      <c r="H17" s="24"/>
      <c r="I17" s="25"/>
      <c r="J17" s="24" t="s">
        <v>260</v>
      </c>
      <c r="K17" s="24"/>
      <c r="L17" s="19"/>
    </row>
    <row r="18" spans="1:12" x14ac:dyDescent="0.2">
      <c r="A18" s="19" t="s">
        <v>148</v>
      </c>
      <c r="B18" s="20" t="s">
        <v>253</v>
      </c>
      <c r="D18" s="19" t="s">
        <v>148</v>
      </c>
      <c r="E18" s="20" t="s">
        <v>253</v>
      </c>
      <c r="G18" s="19" t="s">
        <v>148</v>
      </c>
      <c r="H18" s="20" t="s">
        <v>253</v>
      </c>
      <c r="J18" s="19" t="s">
        <v>148</v>
      </c>
      <c r="K18" s="20" t="s">
        <v>253</v>
      </c>
    </row>
    <row r="19" spans="1:12" x14ac:dyDescent="0.2">
      <c r="A19" s="10" t="s">
        <v>152</v>
      </c>
      <c r="B19" s="22">
        <v>856.08792019558189</v>
      </c>
      <c r="D19" s="10" t="s">
        <v>154</v>
      </c>
      <c r="E19" s="22">
        <v>778.2106615973654</v>
      </c>
      <c r="G19" s="10" t="s">
        <v>160</v>
      </c>
      <c r="H19" s="22">
        <v>680.9892262801809</v>
      </c>
      <c r="J19" s="10" t="s">
        <v>150</v>
      </c>
      <c r="K19" s="22">
        <v>685.42334081013337</v>
      </c>
    </row>
    <row r="20" spans="1:12" x14ac:dyDescent="0.2">
      <c r="A20" s="10" t="s">
        <v>219</v>
      </c>
      <c r="B20" s="22">
        <v>814.22532272969124</v>
      </c>
      <c r="D20" s="10" t="s">
        <v>156</v>
      </c>
      <c r="E20" s="22">
        <v>627.87013241017826</v>
      </c>
      <c r="G20" s="10" t="s">
        <v>161</v>
      </c>
      <c r="H20" s="22">
        <v>682.51582854231856</v>
      </c>
      <c r="J20" s="10" t="s">
        <v>172</v>
      </c>
      <c r="K20" s="22">
        <v>711.69415774099332</v>
      </c>
    </row>
    <row r="21" spans="1:12" x14ac:dyDescent="0.2">
      <c r="A21" s="10" t="s">
        <v>237</v>
      </c>
      <c r="B21" s="22">
        <v>802.86741664980968</v>
      </c>
      <c r="D21" s="10" t="s">
        <v>185</v>
      </c>
      <c r="E21" s="22">
        <v>683.5759414236835</v>
      </c>
      <c r="G21" s="10" t="s">
        <v>163</v>
      </c>
      <c r="H21" s="22">
        <v>718.30858092665699</v>
      </c>
      <c r="J21" s="10" t="s">
        <v>176</v>
      </c>
      <c r="K21" s="22">
        <v>644.11680911680912</v>
      </c>
    </row>
    <row r="22" spans="1:12" x14ac:dyDescent="0.2">
      <c r="A22" s="10" t="s">
        <v>249</v>
      </c>
      <c r="B22" s="22">
        <v>861.02572380294669</v>
      </c>
      <c r="D22" s="10" t="s">
        <v>191</v>
      </c>
      <c r="E22" s="22">
        <v>652.65869491626677</v>
      </c>
      <c r="G22" s="10" t="s">
        <v>165</v>
      </c>
      <c r="H22" s="22">
        <v>861.05398187469905</v>
      </c>
      <c r="J22" s="10" t="s">
        <v>178</v>
      </c>
      <c r="K22" s="22">
        <v>1083.3241133866136</v>
      </c>
    </row>
    <row r="23" spans="1:12" x14ac:dyDescent="0.2">
      <c r="A23" s="25" t="s">
        <v>266</v>
      </c>
      <c r="B23" s="29">
        <v>850.74492386279985</v>
      </c>
      <c r="D23" s="10" t="s">
        <v>198</v>
      </c>
      <c r="E23" s="22">
        <v>826.39600589651752</v>
      </c>
      <c r="G23" s="10" t="s">
        <v>166</v>
      </c>
      <c r="H23" s="22">
        <v>606.66289414755192</v>
      </c>
      <c r="J23" s="10" t="s">
        <v>181</v>
      </c>
      <c r="K23" s="22">
        <v>699.29052765416418</v>
      </c>
    </row>
    <row r="24" spans="1:12" x14ac:dyDescent="0.2">
      <c r="D24" s="10" t="s">
        <v>200</v>
      </c>
      <c r="E24" s="22">
        <v>804.98123538639129</v>
      </c>
      <c r="G24" s="10" t="s">
        <v>171</v>
      </c>
      <c r="H24" s="22">
        <v>786.2103393633879</v>
      </c>
      <c r="J24" s="10" t="s">
        <v>183</v>
      </c>
      <c r="K24" s="22">
        <v>587.52350427350427</v>
      </c>
    </row>
    <row r="25" spans="1:12" x14ac:dyDescent="0.2">
      <c r="D25" s="10" t="s">
        <v>214</v>
      </c>
      <c r="E25" s="22">
        <v>645.09413755718322</v>
      </c>
      <c r="G25" s="10" t="s">
        <v>173</v>
      </c>
      <c r="H25" s="22">
        <v>715.47698374948959</v>
      </c>
      <c r="J25" s="10" t="s">
        <v>187</v>
      </c>
      <c r="K25" s="22">
        <v>792.54748286748304</v>
      </c>
    </row>
    <row r="26" spans="1:12" x14ac:dyDescent="0.2">
      <c r="D26" s="10" t="s">
        <v>226</v>
      </c>
      <c r="E26" s="22">
        <v>865.99217506631317</v>
      </c>
      <c r="G26" s="10" t="s">
        <v>174</v>
      </c>
      <c r="H26" s="22">
        <v>599.63110438818944</v>
      </c>
      <c r="J26" s="10" t="s">
        <v>189</v>
      </c>
      <c r="K26" s="22">
        <v>807.52277174493122</v>
      </c>
    </row>
    <row r="27" spans="1:12" x14ac:dyDescent="0.2">
      <c r="D27" s="10" t="s">
        <v>229</v>
      </c>
      <c r="E27" s="22">
        <v>978.90337705880609</v>
      </c>
      <c r="G27" s="10" t="s">
        <v>188</v>
      </c>
      <c r="H27" s="22">
        <v>728.80337165342178</v>
      </c>
      <c r="J27" s="10" t="s">
        <v>192</v>
      </c>
      <c r="K27" s="22">
        <v>628.45265382963964</v>
      </c>
    </row>
    <row r="28" spans="1:12" x14ac:dyDescent="0.2">
      <c r="D28" s="10" t="s">
        <v>246</v>
      </c>
      <c r="E28" s="22">
        <v>698.05914481558045</v>
      </c>
      <c r="G28" s="10" t="s">
        <v>199</v>
      </c>
      <c r="H28" s="22">
        <v>703.39968657263842</v>
      </c>
      <c r="J28" s="10" t="s">
        <v>212</v>
      </c>
      <c r="K28" s="22">
        <v>974.70195177956361</v>
      </c>
    </row>
    <row r="29" spans="1:12" x14ac:dyDescent="0.2">
      <c r="D29" s="25" t="s">
        <v>258</v>
      </c>
      <c r="E29" s="29">
        <v>840.88643023903069</v>
      </c>
      <c r="G29" s="10" t="s">
        <v>209</v>
      </c>
      <c r="H29" s="22">
        <v>727.67487284565073</v>
      </c>
      <c r="J29" s="10" t="s">
        <v>221</v>
      </c>
      <c r="K29" s="22">
        <v>667.91075429424939</v>
      </c>
    </row>
    <row r="30" spans="1:12" x14ac:dyDescent="0.2">
      <c r="G30" s="10" t="s">
        <v>218</v>
      </c>
      <c r="H30" s="22">
        <v>734.97724526782122</v>
      </c>
      <c r="J30" s="10" t="s">
        <v>224</v>
      </c>
      <c r="K30" s="22">
        <v>565.7544838581108</v>
      </c>
    </row>
    <row r="31" spans="1:12" x14ac:dyDescent="0.2">
      <c r="G31" s="10" t="s">
        <v>228</v>
      </c>
      <c r="H31" s="22">
        <v>666.23314763939788</v>
      </c>
      <c r="J31" s="10" t="s">
        <v>225</v>
      </c>
      <c r="K31" s="22">
        <v>929.97628067863616</v>
      </c>
    </row>
    <row r="32" spans="1:12" x14ac:dyDescent="0.2">
      <c r="G32" s="25" t="s">
        <v>267</v>
      </c>
      <c r="H32" s="29">
        <v>718.37768937422163</v>
      </c>
      <c r="J32" s="10" t="s">
        <v>231</v>
      </c>
      <c r="K32" s="22">
        <v>724.21745481864843</v>
      </c>
    </row>
    <row r="33" spans="1:11" x14ac:dyDescent="0.2">
      <c r="J33" s="10" t="s">
        <v>239</v>
      </c>
      <c r="K33" s="22">
        <v>622.28667078853312</v>
      </c>
    </row>
    <row r="34" spans="1:11" x14ac:dyDescent="0.2">
      <c r="J34" s="10" t="s">
        <v>241</v>
      </c>
      <c r="K34" s="22">
        <v>651.92939026416343</v>
      </c>
    </row>
    <row r="35" spans="1:11" x14ac:dyDescent="0.2">
      <c r="J35" s="10" t="s">
        <v>244</v>
      </c>
      <c r="K35" s="22">
        <v>626.73016134682359</v>
      </c>
    </row>
    <row r="36" spans="1:11" x14ac:dyDescent="0.2">
      <c r="J36" s="10" t="s">
        <v>245</v>
      </c>
      <c r="K36" s="22">
        <v>689.47732765256637</v>
      </c>
    </row>
    <row r="37" spans="1:11" x14ac:dyDescent="0.2">
      <c r="J37" s="10" t="s">
        <v>248</v>
      </c>
      <c r="K37" s="22">
        <v>755.15036464510138</v>
      </c>
    </row>
    <row r="38" spans="1:11" x14ac:dyDescent="0.2">
      <c r="J38" s="25" t="s">
        <v>260</v>
      </c>
      <c r="K38" s="29">
        <v>748.78214317760592</v>
      </c>
    </row>
    <row r="40" spans="1:11" x14ac:dyDescent="0.2">
      <c r="A40" s="24" t="s">
        <v>255</v>
      </c>
      <c r="B40" s="24"/>
      <c r="C40" s="18"/>
      <c r="D40" s="24" t="s">
        <v>256</v>
      </c>
      <c r="E40" s="24"/>
    </row>
    <row r="41" spans="1:11" x14ac:dyDescent="0.2">
      <c r="A41" s="19" t="s">
        <v>148</v>
      </c>
      <c r="B41" s="20" t="s">
        <v>253</v>
      </c>
      <c r="D41" s="19" t="s">
        <v>148</v>
      </c>
      <c r="E41" s="20" t="s">
        <v>253</v>
      </c>
      <c r="G41" s="26" t="s">
        <v>265</v>
      </c>
      <c r="H41" s="27"/>
      <c r="I41" s="18"/>
      <c r="J41" s="28">
        <v>1056.8385088582334</v>
      </c>
    </row>
    <row r="42" spans="1:11" x14ac:dyDescent="0.2">
      <c r="A42" s="10" t="s">
        <v>151</v>
      </c>
      <c r="B42" s="22">
        <v>756.02494625067698</v>
      </c>
      <c r="D42" s="10" t="s">
        <v>149</v>
      </c>
      <c r="E42" s="22">
        <v>769.09775790101389</v>
      </c>
    </row>
    <row r="43" spans="1:11" x14ac:dyDescent="0.2">
      <c r="A43" s="10" t="s">
        <v>155</v>
      </c>
      <c r="B43" s="22">
        <v>492.85567010309273</v>
      </c>
      <c r="D43" s="10" t="s">
        <v>153</v>
      </c>
      <c r="E43" s="22">
        <v>774.38133814486127</v>
      </c>
    </row>
    <row r="44" spans="1:11" x14ac:dyDescent="0.2">
      <c r="A44" s="10" t="s">
        <v>162</v>
      </c>
      <c r="B44" s="22">
        <v>642.04478548786994</v>
      </c>
      <c r="D44" s="10" t="s">
        <v>182</v>
      </c>
      <c r="E44" s="22">
        <v>650.15999293022526</v>
      </c>
    </row>
    <row r="45" spans="1:11" x14ac:dyDescent="0.2">
      <c r="A45" s="10" t="s">
        <v>190</v>
      </c>
      <c r="B45" s="22">
        <v>620.7751029885402</v>
      </c>
      <c r="D45" s="10" t="s">
        <v>184</v>
      </c>
      <c r="E45" s="22">
        <v>545.04505596349895</v>
      </c>
    </row>
    <row r="46" spans="1:11" x14ac:dyDescent="0.2">
      <c r="A46" s="10" t="s">
        <v>208</v>
      </c>
      <c r="B46" s="22">
        <v>789.3212187166738</v>
      </c>
      <c r="D46" s="10" t="s">
        <v>196</v>
      </c>
      <c r="E46" s="22">
        <v>647.05300645161287</v>
      </c>
    </row>
    <row r="47" spans="1:11" x14ac:dyDescent="0.2">
      <c r="A47" s="10" t="s">
        <v>215</v>
      </c>
      <c r="B47" s="22">
        <v>651.40924110686547</v>
      </c>
      <c r="D47" s="10" t="s">
        <v>203</v>
      </c>
      <c r="E47" s="22">
        <v>750.09940775735174</v>
      </c>
    </row>
    <row r="48" spans="1:11" x14ac:dyDescent="0.2">
      <c r="A48" s="10" t="s">
        <v>227</v>
      </c>
      <c r="B48" s="22">
        <v>720.12140128632279</v>
      </c>
      <c r="D48" s="10" t="s">
        <v>223</v>
      </c>
      <c r="E48" s="22">
        <v>602.89619338077489</v>
      </c>
    </row>
    <row r="49" spans="1:10" x14ac:dyDescent="0.2">
      <c r="A49" s="10" t="s">
        <v>230</v>
      </c>
      <c r="B49" s="22">
        <v>812.89498102517496</v>
      </c>
      <c r="D49" s="10" t="s">
        <v>233</v>
      </c>
      <c r="E49" s="22">
        <v>687.67495369016297</v>
      </c>
    </row>
    <row r="50" spans="1:10" x14ac:dyDescent="0.2">
      <c r="A50" s="10" t="s">
        <v>243</v>
      </c>
      <c r="B50" s="22">
        <v>879.20069357884233</v>
      </c>
      <c r="D50" s="10" t="s">
        <v>242</v>
      </c>
      <c r="E50" s="22">
        <v>638.65197662177366</v>
      </c>
    </row>
    <row r="51" spans="1:10" x14ac:dyDescent="0.2">
      <c r="A51" s="25" t="s">
        <v>268</v>
      </c>
      <c r="B51" s="29">
        <v>779.77698821700915</v>
      </c>
      <c r="C51" s="18"/>
      <c r="D51" s="25" t="s">
        <v>256</v>
      </c>
      <c r="E51" s="29">
        <v>710.79724722365847</v>
      </c>
      <c r="G51" s="23" t="s">
        <v>251</v>
      </c>
    </row>
    <row r="52" spans="1:10" x14ac:dyDescent="0.2">
      <c r="G52" s="23" t="s">
        <v>252</v>
      </c>
      <c r="H52" s="21"/>
      <c r="I52" s="21"/>
      <c r="J52" s="21"/>
    </row>
    <row r="53" spans="1:10" x14ac:dyDescent="0.2">
      <c r="G53" s="23" t="s">
        <v>254</v>
      </c>
      <c r="H53" s="21"/>
      <c r="I53" s="21"/>
      <c r="J53" s="21"/>
    </row>
  </sheetData>
  <pageMargins left="0.7" right="0.7" top="1.1145833333333333" bottom="0.75" header="0.3" footer="0.3"/>
  <pageSetup orientation="portrait" r:id="rId1"/>
  <headerFooter>
    <oddHeader>&amp;CILLINOIS DEPARTMENT OF EMPLOYMENT SECURITY
Economic Information and Analysis Division
Average Weekly Wages for Employment Covered by Illinois UI Act and Federal Government Employment
As of September 2016 (3rd Quarter)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C2EB1D45F7D2438EB5F59CED3044A0" ma:contentTypeVersion="2" ma:contentTypeDescription="Create a new document." ma:contentTypeScope="" ma:versionID="619b115355c6cc3f0d62769df5cdb63f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B67B0234-820A-4A35-90CE-21A730132143}"/>
</file>

<file path=customXml/itemProps2.xml><?xml version="1.0" encoding="utf-8"?>
<ds:datastoreItem xmlns:ds="http://schemas.openxmlformats.org/officeDocument/2006/customXml" ds:itemID="{F69C5338-A4F2-4FDD-B714-6DA244D6F659}"/>
</file>

<file path=customXml/itemProps3.xml><?xml version="1.0" encoding="utf-8"?>
<ds:datastoreItem xmlns:ds="http://schemas.openxmlformats.org/officeDocument/2006/customXml" ds:itemID="{0FC766BE-091E-4AB3-98B2-D62B884514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PubFormat</vt:lpstr>
      <vt:lpstr>EDR AWW</vt:lpstr>
    </vt:vector>
  </TitlesOfParts>
  <Company>IDES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Dave Bieneman</dc:creator>
  <cp:lastModifiedBy>Bieneman, Dave</cp:lastModifiedBy>
  <cp:lastPrinted>2005-07-21T14:23:45Z</cp:lastPrinted>
  <dcterms:created xsi:type="dcterms:W3CDTF">2002-03-13T20:39:15Z</dcterms:created>
  <dcterms:modified xsi:type="dcterms:W3CDTF">2017-09-22T15:42:30Z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0x01010070C2EB1D45F7D2438EB5F59CED3044A0</vt:lpwstr>
  </property>
  <property fmtid="{D5CDD505-2E9C-101B-9397-08002B2CF9AE}" pid="3" name="Order">
    <vt:r8>27700</vt:r8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